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5\CUENTA PUBLICA 2025\2. REPORTES E-J 2025\"/>
    </mc:Choice>
  </mc:AlternateContent>
  <xr:revisionPtr revIDLastSave="0" documentId="13_ncr:1_{F4D4281F-F4A5-4C7E-8A4C-BAC4EA53F1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 BALANCE PRESUPUESTARIO'!$B$5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3" l="1"/>
  <c r="D85" i="3" s="1"/>
  <c r="E77" i="3"/>
  <c r="E85" i="3" s="1"/>
  <c r="C77" i="3"/>
  <c r="C85" i="3" s="1"/>
  <c r="C60" i="3"/>
  <c r="C68" i="3" s="1"/>
  <c r="D68" i="3"/>
  <c r="D13" i="3"/>
  <c r="D87" i="3" l="1"/>
  <c r="C87" i="3"/>
  <c r="E87" i="3"/>
  <c r="C70" i="3"/>
  <c r="E49" i="3"/>
  <c r="D49" i="3"/>
  <c r="C49" i="3"/>
  <c r="E46" i="3"/>
  <c r="E53" i="3" s="1"/>
  <c r="D46" i="3"/>
  <c r="C46" i="3"/>
  <c r="E36" i="3"/>
  <c r="D36" i="3"/>
  <c r="C36" i="3"/>
  <c r="E22" i="3"/>
  <c r="D22" i="3"/>
  <c r="C22" i="3"/>
  <c r="E18" i="3"/>
  <c r="D18" i="3"/>
  <c r="C18" i="3"/>
  <c r="E13" i="3"/>
  <c r="C13" i="3"/>
  <c r="D53" i="3" l="1"/>
  <c r="C53" i="3"/>
  <c r="D26" i="3"/>
  <c r="D28" i="3" s="1"/>
  <c r="D30" i="3" s="1"/>
  <c r="D40" i="3" s="1"/>
  <c r="E26" i="3"/>
  <c r="E28" i="3" s="1"/>
  <c r="E30" i="3" s="1"/>
  <c r="E40" i="3" s="1"/>
  <c r="C26" i="3"/>
  <c r="C28" i="3" s="1"/>
  <c r="C30" i="3" s="1"/>
  <c r="C40" i="3" s="1"/>
  <c r="D60" i="3"/>
  <c r="D70" i="3" s="1"/>
  <c r="E60" i="3" l="1"/>
  <c r="E68" i="3" l="1"/>
  <c r="E70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<sst xmlns="http://schemas.openxmlformats.org/spreadsheetml/2006/main" count="64" uniqueCount="44">
  <si>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</si>
  <si>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</si>
  <si>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</si>
  <si>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</si>
  <si>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</si>
  <si>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</si>
  <si>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</si>
  <si>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</si>
  <si>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</si>
  <si>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</si>
  <si>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</si>
  <si>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</si>
  <si>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</si>
  <si>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</si>
  <si>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</si>
  <si>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</si>
  <si>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</si>
  <si>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</si>
  <si>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</si>
  <si>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</si>
  <si>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</si>
  <si>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</si>
  <si>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</si>
  <si>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</si>
  <si>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</si>
  <si>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</si>
  <si>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</si>
  <si>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</si>
  <si>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</si>
  <si>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</si>
  <si>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</si>
  <si>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</si>
  <si>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</si>
  <si>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</si>
  <si>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</si>
  <si>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</si>
  <si>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</si>
  <si>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</si>
  <si>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</si>
  <si>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</si>
  <si>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4"/>
        <color theme="1"/>
        <rFont val="Montserrat Medium"/>
      </rPr>
      <t xml:space="preserve">1 </t>
    </r>
    <r>
      <rPr>
        <b/>
        <sz val="24"/>
        <color theme="1"/>
        <rFont val="Montserrat Medium"/>
      </rPr>
      <t>(B = B1+B2)</t>
    </r>
  </si>
  <si>
    <t>SISTEMA OPERADOR DE LOS SERVICIOS DE AGUA POTABLE Y ALCANTARILLADO</t>
  </si>
  <si>
    <t>Recaudado/Pagado</t>
  </si>
  <si>
    <r>
      <t>Del 1 de enero al</t>
    </r>
    <r>
      <rPr>
        <b/>
        <sz val="24"/>
        <color theme="4"/>
        <rFont val="Montserrat Medium"/>
      </rPr>
      <t xml:space="preserve"> 30</t>
    </r>
    <r>
      <rPr>
        <b/>
        <sz val="24"/>
        <color theme="1"/>
        <rFont val="Montserrat Medium"/>
      </rPr>
      <t xml:space="preserve"> de</t>
    </r>
    <r>
      <rPr>
        <b/>
        <sz val="24"/>
        <color theme="4"/>
        <rFont val="Montserrat Medium"/>
      </rPr>
      <t xml:space="preserve"> junio</t>
    </r>
    <r>
      <rPr>
        <b/>
        <sz val="24"/>
        <color theme="1"/>
        <rFont val="Montserrat Medium"/>
      </rPr>
      <t xml:space="preserve">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</si>
</sst>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sz val="16"/>
      <color theme="1"/>
      <name val="Univia Pro Book"/>
      <family val="3"/>
    </font>
    <font>
      <b/>
      <sz val="24"/>
      <color theme="4"/>
      <name val="Montserrat Medium"/>
    </font>
    <font>
      <b/>
      <sz val="24"/>
      <color theme="1"/>
      <name val="Montserrat Medium"/>
    </font>
    <font>
      <b/>
      <sz val="24"/>
      <color rgb="FFFF0000"/>
      <name val="Montserrat Medium"/>
    </font>
    <font>
      <sz val="24"/>
      <color theme="1"/>
      <name val="Montserrat Medium"/>
    </font>
    <font>
      <b/>
      <vertAlign val="superscript"/>
      <sz val="24"/>
      <color theme="1"/>
      <name val="Montserrat Medium"/>
    </font>
    <font>
      <b/>
      <sz val="24"/>
      <color theme="2" tint="-9.9978637043366805E-2"/>
      <name val="Montserrat Medium"/>
    </font>
    <font>
      <sz val="24"/>
      <color theme="2" tint="-9.9978637043366805E-2"/>
      <name val="Montserrat Medium"/>
    </font>
    <font>
      <u/>
      <sz val="24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/>
    <xf numFmtId="3" fontId="15" fillId="0" borderId="6" xfId="0" applyNumberFormat="1" applyFont="1" applyFill="1" applyBorder="1"/>
    <xf numFmtId="3" fontId="15" fillId="0" borderId="11" xfId="0" applyNumberFormat="1" applyFont="1" applyFill="1" applyBorder="1"/>
    <xf numFmtId="0" fontId="15" fillId="0" borderId="2" xfId="0" applyFont="1" applyFill="1" applyBorder="1" applyAlignment="1">
      <alignment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3" fontId="15" fillId="0" borderId="4" xfId="0" applyNumberFormat="1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>
      <alignment horizontal="left" vertical="center"/>
    </xf>
    <xf numFmtId="3" fontId="17" fillId="2" borderId="13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3" fontId="19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2208069</xdr:colOff>
      <xdr:row>0</xdr:row>
      <xdr:rowOff>108239</xdr:rowOff>
    </xdr:from>
    <xdr:to>
      <xdr:col>4</xdr:col>
      <xdr:colOff>4154633</xdr:colOff>
      <xdr:row>5</xdr:row>
      <xdr:rowOff>117764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99663EB-B9A1-4CA0-BC89-5411F36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853" y="108239"/>
          <a:ext cx="194656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173182</xdr:colOff>
      <xdr:row>0</xdr:row>
      <xdr:rowOff>0</xdr:rowOff>
    </xdr:from>
    <xdr:to>
      <xdr:col>1</xdr:col>
      <xdr:colOff>1969943</xdr:colOff>
      <xdr:row>5</xdr:row>
      <xdr:rowOff>21648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B1DE4F-5CB2-4308-9815-D04CF940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614" y="0"/>
          <a:ext cx="1796761" cy="192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84"/>
  <sheetViews>
    <sheetView showGridLines="0" tabSelected="1" zoomScale="44" zoomScaleNormal="44" zoomScaleSheetLayoutView="30" workbookViewId="0">
      <selection activeCell="B14" sqref="B14"/>
    </sheetView>
  </sheetViews>
  <sheetFormatPr baseColWidth="10" defaultRowHeight="0" customHeight="1" zeroHeight="1" x14ac:dyDescent="0.2"/>
  <cols>
    <col min="1" max="1" width="9.7109375" style="1" customWidth="1"/>
    <col min="2" max="2" width="181.570312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6" ht="22.9" customHeight="1" x14ac:dyDescent="0.2">
      <c r="C1" s="2"/>
      <c r="D1" s="2"/>
      <c r="E1" s="2"/>
    </row>
    <row r="2" spans="1:6" ht="22.9" customHeight="1" x14ac:dyDescent="0.2">
      <c r="C2" s="2"/>
      <c r="D2" s="2"/>
      <c r="E2" s="2"/>
    </row>
    <row r="3" spans="1:6" ht="22.9" customHeight="1" x14ac:dyDescent="0.2">
      <c r="C3" s="2"/>
      <c r="D3" s="2"/>
      <c r="E3" s="2"/>
    </row>
    <row r="4" spans="1:6" ht="22.9" customHeight="1" x14ac:dyDescent="0.2">
      <c r="C4" s="2"/>
      <c r="D4" s="2"/>
      <c r="E4" s="2"/>
    </row>
    <row r="5" spans="1:6" ht="61.5" customHeight="1" x14ac:dyDescent="0.25">
      <c r="B5"/>
      <c r="C5" s="3"/>
      <c r="D5" s="3"/>
      <c r="E5" s="4"/>
    </row>
    <row r="6" spans="1:6" ht="14.25" x14ac:dyDescent="0.2"/>
    <row r="7" spans="1:6" s="6" customFormat="1" ht="36" x14ac:dyDescent="0.4">
      <c r="A7" s="5"/>
      <c r="B7" s="59" t="s">
        <v>41</v>
      </c>
      <c r="C7" s="60"/>
      <c r="D7" s="60"/>
      <c r="E7" s="61"/>
    </row>
    <row r="8" spans="1:6" s="6" customFormat="1" ht="36" x14ac:dyDescent="0.4">
      <c r="A8" s="5"/>
      <c r="B8" s="62" t="s">
        <v>1</v>
      </c>
      <c r="C8" s="63"/>
      <c r="D8" s="63"/>
      <c r="E8" s="64"/>
    </row>
    <row r="9" spans="1:6" s="6" customFormat="1" ht="36" x14ac:dyDescent="0.4">
      <c r="A9" s="5"/>
      <c r="B9" s="62" t="s">
        <v>43</v>
      </c>
      <c r="C9" s="63"/>
      <c r="D9" s="63"/>
      <c r="E9" s="64"/>
    </row>
    <row r="10" spans="1:6" s="6" customFormat="1" ht="36" x14ac:dyDescent="0.4">
      <c r="A10" s="5"/>
      <c r="B10" s="65" t="s">
        <v>2</v>
      </c>
      <c r="C10" s="66"/>
      <c r="D10" s="66"/>
      <c r="E10" s="67"/>
    </row>
    <row r="11" spans="1:6" s="6" customFormat="1" ht="72" x14ac:dyDescent="0.4">
      <c r="A11" s="5"/>
      <c r="B11" s="10" t="s">
        <v>0</v>
      </c>
      <c r="C11" s="10" t="s">
        <v>3</v>
      </c>
      <c r="D11" s="10" t="s">
        <v>4</v>
      </c>
      <c r="E11" s="10" t="s">
        <v>5</v>
      </c>
    </row>
    <row r="12" spans="1:6" s="6" customFormat="1" ht="36" x14ac:dyDescent="0.4">
      <c r="A12" s="5"/>
      <c r="B12" s="11"/>
      <c r="C12" s="12"/>
      <c r="D12" s="13"/>
      <c r="E12" s="14"/>
    </row>
    <row r="13" spans="1:6" s="6" customFormat="1" ht="36" x14ac:dyDescent="0.4">
      <c r="A13" s="5"/>
      <c r="B13" s="40" t="s">
        <v>6</v>
      </c>
      <c r="C13" s="21">
        <f>C14+C15+C16</f>
        <v>411251408.06</v>
      </c>
      <c r="D13" s="22">
        <f>D14+D15+D16</f>
        <v>195405417.16999999</v>
      </c>
      <c r="E13" s="23">
        <f>E14+E15+E16</f>
        <v>195405417.16999999</v>
      </c>
    </row>
    <row r="14" spans="1:6" s="6" customFormat="1" ht="36" x14ac:dyDescent="0.4">
      <c r="A14" s="5"/>
      <c r="B14" s="41" t="s">
        <v>7</v>
      </c>
      <c r="C14" s="24">
        <v>411251408.06</v>
      </c>
      <c r="D14" s="24">
        <v>195405417.16999999</v>
      </c>
      <c r="E14" s="24">
        <v>195405417.16999999</v>
      </c>
    </row>
    <row r="15" spans="1:6" s="6" customFormat="1" ht="36" x14ac:dyDescent="0.4">
      <c r="A15" s="5"/>
      <c r="B15" s="41" t="s">
        <v>8</v>
      </c>
      <c r="C15" s="24">
        <v>0</v>
      </c>
      <c r="D15" s="24">
        <v>0</v>
      </c>
      <c r="E15" s="24">
        <v>0</v>
      </c>
      <c r="F15" s="7"/>
    </row>
    <row r="16" spans="1:6" s="6" customFormat="1" ht="36" x14ac:dyDescent="0.4">
      <c r="A16" s="5"/>
      <c r="B16" s="41" t="s">
        <v>9</v>
      </c>
      <c r="C16" s="24"/>
      <c r="D16" s="25"/>
      <c r="E16" s="26"/>
    </row>
    <row r="17" spans="1:8" s="6" customFormat="1" ht="36" x14ac:dyDescent="0.4">
      <c r="A17" s="5"/>
      <c r="B17" s="41"/>
      <c r="C17" s="28"/>
      <c r="D17" s="29"/>
      <c r="E17" s="30"/>
      <c r="H17" s="8"/>
    </row>
    <row r="18" spans="1:8" s="6" customFormat="1" ht="34.5" customHeight="1" x14ac:dyDescent="0.4">
      <c r="A18" s="5"/>
      <c r="B18" s="40" t="s">
        <v>40</v>
      </c>
      <c r="C18" s="21">
        <f>C19+C20</f>
        <v>411251408.06</v>
      </c>
      <c r="D18" s="22">
        <f>D19+D20</f>
        <v>195405417.16999999</v>
      </c>
      <c r="E18" s="23">
        <f>E19+E20</f>
        <v>177879908.84999999</v>
      </c>
    </row>
    <row r="19" spans="1:8" s="6" customFormat="1" ht="36" x14ac:dyDescent="0.4">
      <c r="A19" s="5"/>
      <c r="B19" s="41" t="s">
        <v>10</v>
      </c>
      <c r="C19" s="24">
        <v>411251408.06</v>
      </c>
      <c r="D19" s="24">
        <v>195405417.16999999</v>
      </c>
      <c r="E19" s="24">
        <v>177879908.84999999</v>
      </c>
    </row>
    <row r="20" spans="1:8" s="6" customFormat="1" ht="36" x14ac:dyDescent="0.4">
      <c r="A20" s="5"/>
      <c r="B20" s="41" t="s">
        <v>11</v>
      </c>
      <c r="C20" s="24">
        <v>0</v>
      </c>
      <c r="D20" s="24"/>
      <c r="E20" s="24"/>
    </row>
    <row r="21" spans="1:8" s="6" customFormat="1" ht="36" x14ac:dyDescent="0.4">
      <c r="A21" s="5"/>
      <c r="B21" s="41"/>
      <c r="C21" s="28"/>
      <c r="D21" s="29"/>
      <c r="E21" s="30"/>
    </row>
    <row r="22" spans="1:8" s="6" customFormat="1" ht="36" x14ac:dyDescent="0.4">
      <c r="A22" s="5"/>
      <c r="B22" s="40" t="s">
        <v>12</v>
      </c>
      <c r="C22" s="42">
        <f>C23+C24</f>
        <v>0</v>
      </c>
      <c r="D22" s="22">
        <f>D23+D24</f>
        <v>0</v>
      </c>
      <c r="E22" s="23">
        <f>E23+E24</f>
        <v>0</v>
      </c>
    </row>
    <row r="23" spans="1:8" s="6" customFormat="1" ht="36" x14ac:dyDescent="0.4">
      <c r="A23" s="5"/>
      <c r="B23" s="41" t="s">
        <v>13</v>
      </c>
      <c r="C23" s="35"/>
      <c r="D23" s="25"/>
      <c r="E23" s="26"/>
    </row>
    <row r="24" spans="1:8" s="6" customFormat="1" ht="72" x14ac:dyDescent="0.4">
      <c r="A24" s="5"/>
      <c r="B24" s="43" t="s">
        <v>14</v>
      </c>
      <c r="C24" s="35"/>
      <c r="D24" s="25"/>
      <c r="E24" s="44"/>
    </row>
    <row r="25" spans="1:8" s="6" customFormat="1" ht="36" x14ac:dyDescent="0.4">
      <c r="A25" s="5"/>
      <c r="B25" s="41"/>
      <c r="C25" s="28"/>
      <c r="D25" s="29"/>
      <c r="E25" s="30"/>
    </row>
    <row r="26" spans="1:8" s="6" customFormat="1" ht="36" x14ac:dyDescent="0.4">
      <c r="A26" s="5"/>
      <c r="B26" s="40" t="s">
        <v>15</v>
      </c>
      <c r="C26" s="21">
        <f>C13-C18+C22</f>
        <v>0</v>
      </c>
      <c r="D26" s="22">
        <f>D13-D18+D22</f>
        <v>0</v>
      </c>
      <c r="E26" s="23">
        <f>E13-E18+E22</f>
        <v>17525508.319999993</v>
      </c>
    </row>
    <row r="27" spans="1:8" s="6" customFormat="1" ht="36" x14ac:dyDescent="0.4">
      <c r="A27" s="5"/>
      <c r="B27" s="45"/>
      <c r="C27" s="28"/>
      <c r="D27" s="29"/>
      <c r="E27" s="30"/>
    </row>
    <row r="28" spans="1:8" s="6" customFormat="1" ht="36" x14ac:dyDescent="0.4">
      <c r="A28" s="5"/>
      <c r="B28" s="40" t="s">
        <v>16</v>
      </c>
      <c r="C28" s="21">
        <f>C26-C16</f>
        <v>0</v>
      </c>
      <c r="D28" s="22">
        <f>D26-D16</f>
        <v>0</v>
      </c>
      <c r="E28" s="23">
        <f>E26-E16</f>
        <v>17525508.319999993</v>
      </c>
    </row>
    <row r="29" spans="1:8" s="6" customFormat="1" ht="36" x14ac:dyDescent="0.4">
      <c r="A29" s="5"/>
      <c r="B29" s="40"/>
      <c r="C29" s="37"/>
      <c r="D29" s="38"/>
      <c r="E29" s="39"/>
    </row>
    <row r="30" spans="1:8" s="6" customFormat="1" ht="72" x14ac:dyDescent="0.4">
      <c r="A30" s="5"/>
      <c r="B30" s="46" t="s">
        <v>17</v>
      </c>
      <c r="C30" s="21">
        <f>C28-C22</f>
        <v>0</v>
      </c>
      <c r="D30" s="22">
        <f>D28-D22</f>
        <v>0</v>
      </c>
      <c r="E30" s="23">
        <f>E28-E22</f>
        <v>17525508.319999993</v>
      </c>
    </row>
    <row r="31" spans="1:8" s="6" customFormat="1" ht="36" x14ac:dyDescent="0.4">
      <c r="A31" s="5"/>
      <c r="B31" s="47"/>
      <c r="C31" s="32"/>
      <c r="D31" s="33"/>
      <c r="E31" s="34"/>
    </row>
    <row r="32" spans="1:8" s="6" customFormat="1" ht="36" x14ac:dyDescent="0.4">
      <c r="A32" s="5"/>
      <c r="B32" s="18"/>
      <c r="C32" s="18"/>
      <c r="D32" s="48"/>
      <c r="E32" s="18"/>
      <c r="F32" s="9"/>
    </row>
    <row r="33" spans="1:6" s="6" customFormat="1" ht="30.75" x14ac:dyDescent="0.4">
      <c r="A33" s="5"/>
      <c r="B33" s="58" t="s">
        <v>0</v>
      </c>
      <c r="C33" s="58" t="s">
        <v>18</v>
      </c>
      <c r="D33" s="58" t="s">
        <v>4</v>
      </c>
      <c r="E33" s="58" t="s">
        <v>19</v>
      </c>
    </row>
    <row r="34" spans="1:6" s="6" customFormat="1" ht="30.75" x14ac:dyDescent="0.4">
      <c r="A34" s="5"/>
      <c r="B34" s="58"/>
      <c r="C34" s="58"/>
      <c r="D34" s="58"/>
      <c r="E34" s="58"/>
    </row>
    <row r="35" spans="1:6" s="6" customFormat="1" ht="36" x14ac:dyDescent="0.4">
      <c r="A35" s="5"/>
      <c r="B35" s="19"/>
      <c r="C35" s="12"/>
      <c r="D35" s="13"/>
      <c r="E35" s="20"/>
    </row>
    <row r="36" spans="1:6" s="6" customFormat="1" ht="36" x14ac:dyDescent="0.4">
      <c r="A36" s="5"/>
      <c r="B36" s="40" t="s">
        <v>20</v>
      </c>
      <c r="C36" s="21">
        <f>C37+C38</f>
        <v>0</v>
      </c>
      <c r="D36" s="22">
        <f>D37+D38</f>
        <v>0</v>
      </c>
      <c r="E36" s="23">
        <f>E37+E38</f>
        <v>0</v>
      </c>
    </row>
    <row r="37" spans="1:6" s="6" customFormat="1" ht="36" x14ac:dyDescent="0.4">
      <c r="A37" s="5"/>
      <c r="B37" s="41" t="s">
        <v>21</v>
      </c>
      <c r="C37" s="24"/>
      <c r="D37" s="25"/>
      <c r="E37" s="26"/>
    </row>
    <row r="38" spans="1:6" s="6" customFormat="1" ht="36" x14ac:dyDescent="0.4">
      <c r="A38" s="5"/>
      <c r="B38" s="41" t="s">
        <v>22</v>
      </c>
      <c r="C38" s="24"/>
      <c r="D38" s="25"/>
      <c r="E38" s="26"/>
    </row>
    <row r="39" spans="1:6" s="6" customFormat="1" ht="36" x14ac:dyDescent="0.4">
      <c r="A39" s="5"/>
      <c r="B39" s="27"/>
      <c r="C39" s="28"/>
      <c r="D39" s="29"/>
      <c r="E39" s="30"/>
    </row>
    <row r="40" spans="1:6" s="6" customFormat="1" ht="36" x14ac:dyDescent="0.4">
      <c r="A40" s="5"/>
      <c r="B40" s="40" t="s">
        <v>23</v>
      </c>
      <c r="C40" s="21">
        <f>C30+C36</f>
        <v>0</v>
      </c>
      <c r="D40" s="22">
        <f>D30+D36</f>
        <v>0</v>
      </c>
      <c r="E40" s="23">
        <f>E30+E36</f>
        <v>17525508.319999993</v>
      </c>
    </row>
    <row r="41" spans="1:6" s="6" customFormat="1" ht="14.45" customHeight="1" x14ac:dyDescent="0.4">
      <c r="A41" s="5"/>
      <c r="B41" s="31"/>
      <c r="C41" s="32"/>
      <c r="D41" s="33"/>
      <c r="E41" s="34"/>
    </row>
    <row r="42" spans="1:6" s="6" customFormat="1" ht="36" x14ac:dyDescent="0.4">
      <c r="A42" s="5"/>
      <c r="B42" s="18"/>
      <c r="C42" s="18"/>
      <c r="D42" s="48"/>
      <c r="E42" s="18"/>
      <c r="F42" s="9"/>
    </row>
    <row r="43" spans="1:6" s="6" customFormat="1" ht="14.65" customHeight="1" x14ac:dyDescent="0.4">
      <c r="A43" s="5"/>
      <c r="B43" s="58" t="s">
        <v>0</v>
      </c>
      <c r="C43" s="58" t="s">
        <v>3</v>
      </c>
      <c r="D43" s="58" t="s">
        <v>4</v>
      </c>
      <c r="E43" s="58" t="s">
        <v>5</v>
      </c>
    </row>
    <row r="44" spans="1:6" s="6" customFormat="1" ht="54.75" customHeight="1" x14ac:dyDescent="0.4">
      <c r="A44" s="5"/>
      <c r="B44" s="58"/>
      <c r="C44" s="58"/>
      <c r="D44" s="58"/>
      <c r="E44" s="58"/>
    </row>
    <row r="45" spans="1:6" s="6" customFormat="1" ht="36" x14ac:dyDescent="0.4">
      <c r="A45" s="5"/>
      <c r="B45" s="19"/>
      <c r="C45" s="12"/>
      <c r="D45" s="13"/>
      <c r="E45" s="20"/>
    </row>
    <row r="46" spans="1:6" s="6" customFormat="1" ht="36" x14ac:dyDescent="0.4">
      <c r="A46" s="5"/>
      <c r="B46" s="40" t="s">
        <v>24</v>
      </c>
      <c r="C46" s="21">
        <f>C47+C48</f>
        <v>0</v>
      </c>
      <c r="D46" s="22">
        <f>D47+D48</f>
        <v>0</v>
      </c>
      <c r="E46" s="23">
        <f>E47+E48</f>
        <v>0</v>
      </c>
    </row>
    <row r="47" spans="1:6" s="6" customFormat="1" ht="36" x14ac:dyDescent="0.4">
      <c r="A47" s="5"/>
      <c r="B47" s="41" t="s">
        <v>25</v>
      </c>
      <c r="C47" s="24">
        <v>0</v>
      </c>
      <c r="D47" s="25">
        <v>0</v>
      </c>
      <c r="E47" s="26">
        <v>0</v>
      </c>
    </row>
    <row r="48" spans="1:6" s="6" customFormat="1" ht="36" x14ac:dyDescent="0.4">
      <c r="A48" s="5"/>
      <c r="B48" s="41" t="s">
        <v>26</v>
      </c>
      <c r="C48" s="24">
        <v>0</v>
      </c>
      <c r="D48" s="25">
        <v>0</v>
      </c>
      <c r="E48" s="26">
        <v>0</v>
      </c>
    </row>
    <row r="49" spans="1:6" s="6" customFormat="1" ht="36" x14ac:dyDescent="0.4">
      <c r="A49" s="5"/>
      <c r="B49" s="40" t="s">
        <v>27</v>
      </c>
      <c r="C49" s="21">
        <f>C50+C51</f>
        <v>0</v>
      </c>
      <c r="D49" s="22">
        <f>D50+D51</f>
        <v>0</v>
      </c>
      <c r="E49" s="23">
        <f>E50+E51</f>
        <v>0</v>
      </c>
    </row>
    <row r="50" spans="1:6" s="6" customFormat="1" ht="36" x14ac:dyDescent="0.4">
      <c r="A50" s="5"/>
      <c r="B50" s="41" t="s">
        <v>28</v>
      </c>
      <c r="C50" s="24">
        <v>0</v>
      </c>
      <c r="D50" s="25">
        <v>0</v>
      </c>
      <c r="E50" s="26">
        <v>0</v>
      </c>
    </row>
    <row r="51" spans="1:6" s="6" customFormat="1" ht="28.9" customHeight="1" x14ac:dyDescent="0.4">
      <c r="A51" s="5"/>
      <c r="B51" s="41" t="s">
        <v>29</v>
      </c>
      <c r="C51" s="24">
        <v>0</v>
      </c>
      <c r="D51" s="25">
        <v>0</v>
      </c>
      <c r="E51" s="26">
        <v>0</v>
      </c>
    </row>
    <row r="52" spans="1:6" s="6" customFormat="1" ht="36" x14ac:dyDescent="0.4">
      <c r="A52" s="5"/>
      <c r="B52" s="27"/>
      <c r="C52" s="28"/>
      <c r="D52" s="29"/>
      <c r="E52" s="30"/>
    </row>
    <row r="53" spans="1:6" s="6" customFormat="1" ht="36" x14ac:dyDescent="0.4">
      <c r="A53" s="5"/>
      <c r="B53" s="40" t="s">
        <v>30</v>
      </c>
      <c r="C53" s="21">
        <f>C46-C49</f>
        <v>0</v>
      </c>
      <c r="D53" s="22">
        <f>D46-D49</f>
        <v>0</v>
      </c>
      <c r="E53" s="23">
        <f>E46-E49</f>
        <v>0</v>
      </c>
    </row>
    <row r="54" spans="1:6" s="6" customFormat="1" ht="36" x14ac:dyDescent="0.4">
      <c r="A54" s="5"/>
      <c r="B54" s="49"/>
      <c r="C54" s="32"/>
      <c r="D54" s="33"/>
      <c r="E54" s="34"/>
    </row>
    <row r="55" spans="1:6" s="6" customFormat="1" ht="36" x14ac:dyDescent="0.4">
      <c r="A55" s="5"/>
      <c r="B55" s="18"/>
      <c r="C55" s="18"/>
      <c r="D55" s="48"/>
      <c r="E55" s="18"/>
      <c r="F55" s="9"/>
    </row>
    <row r="56" spans="1:6" s="6" customFormat="1" ht="14.65" customHeight="1" x14ac:dyDescent="0.4">
      <c r="A56" s="5"/>
      <c r="B56" s="58" t="s">
        <v>0</v>
      </c>
      <c r="C56" s="58" t="s">
        <v>3</v>
      </c>
      <c r="D56" s="58" t="s">
        <v>4</v>
      </c>
      <c r="E56" s="58" t="s">
        <v>5</v>
      </c>
    </row>
    <row r="57" spans="1:6" s="6" customFormat="1" ht="47.25" customHeight="1" x14ac:dyDescent="0.4">
      <c r="A57" s="5"/>
      <c r="B57" s="58"/>
      <c r="C57" s="58"/>
      <c r="D57" s="58"/>
      <c r="E57" s="58"/>
    </row>
    <row r="58" spans="1:6" s="6" customFormat="1" ht="22.15" customHeight="1" x14ac:dyDescent="0.4">
      <c r="A58" s="5"/>
      <c r="B58" s="19"/>
      <c r="C58" s="12"/>
      <c r="D58" s="13"/>
      <c r="E58" s="20"/>
    </row>
    <row r="59" spans="1:6" s="6" customFormat="1" ht="36" x14ac:dyDescent="0.4">
      <c r="A59" s="5"/>
      <c r="B59" s="41" t="s">
        <v>31</v>
      </c>
      <c r="C59" s="24">
        <v>411251408.06</v>
      </c>
      <c r="D59" s="24">
        <v>195405417.16999999</v>
      </c>
      <c r="E59" s="24">
        <v>195405417.16999999</v>
      </c>
    </row>
    <row r="60" spans="1:6" s="6" customFormat="1" ht="72" x14ac:dyDescent="0.4">
      <c r="A60" s="5"/>
      <c r="B60" s="46" t="s">
        <v>32</v>
      </c>
      <c r="C60" s="21">
        <f>SUM(C61:C62)</f>
        <v>0</v>
      </c>
      <c r="D60" s="22">
        <f>SUM(D64)</f>
        <v>195405417.16999999</v>
      </c>
      <c r="E60" s="23">
        <f>SUM(E64)</f>
        <v>177879908.84999999</v>
      </c>
    </row>
    <row r="61" spans="1:6" s="6" customFormat="1" ht="36" x14ac:dyDescent="0.4">
      <c r="A61" s="5"/>
      <c r="B61" s="43" t="s">
        <v>25</v>
      </c>
      <c r="C61" s="24">
        <v>0</v>
      </c>
      <c r="D61" s="25">
        <v>0</v>
      </c>
      <c r="E61" s="26">
        <v>0</v>
      </c>
    </row>
    <row r="62" spans="1:6" s="6" customFormat="1" ht="36" x14ac:dyDescent="0.4">
      <c r="A62" s="5"/>
      <c r="B62" s="43" t="s">
        <v>28</v>
      </c>
      <c r="C62" s="24">
        <v>0</v>
      </c>
      <c r="D62" s="25">
        <v>0</v>
      </c>
      <c r="E62" s="26">
        <v>0</v>
      </c>
    </row>
    <row r="63" spans="1:6" s="6" customFormat="1" ht="36" x14ac:dyDescent="0.4">
      <c r="A63" s="5"/>
      <c r="B63" s="27"/>
      <c r="C63" s="28"/>
      <c r="D63" s="29"/>
      <c r="E63" s="30"/>
    </row>
    <row r="64" spans="1:6" s="6" customFormat="1" ht="28.9" customHeight="1" x14ac:dyDescent="0.4">
      <c r="A64" s="5"/>
      <c r="B64" s="41" t="s">
        <v>10</v>
      </c>
      <c r="C64" s="24">
        <v>411251408.06</v>
      </c>
      <c r="D64" s="24">
        <v>195405417.16999999</v>
      </c>
      <c r="E64" s="24">
        <v>177879908.84999999</v>
      </c>
    </row>
    <row r="65" spans="1:6" s="6" customFormat="1" ht="36" x14ac:dyDescent="0.4">
      <c r="A65" s="5"/>
      <c r="B65" s="27"/>
      <c r="C65" s="28"/>
      <c r="D65" s="29"/>
      <c r="E65" s="30"/>
    </row>
    <row r="66" spans="1:6" s="6" customFormat="1" ht="36" x14ac:dyDescent="0.4">
      <c r="A66" s="5"/>
      <c r="B66" s="41" t="s">
        <v>13</v>
      </c>
      <c r="C66" s="35">
        <v>0</v>
      </c>
      <c r="D66" s="25">
        <v>0</v>
      </c>
      <c r="E66" s="26">
        <v>0</v>
      </c>
    </row>
    <row r="67" spans="1:6" s="6" customFormat="1" ht="36" x14ac:dyDescent="0.4">
      <c r="A67" s="5"/>
      <c r="B67" s="27"/>
      <c r="C67" s="28"/>
      <c r="D67" s="29"/>
      <c r="E67" s="30"/>
    </row>
    <row r="68" spans="1:6" s="6" customFormat="1" ht="36" x14ac:dyDescent="0.4">
      <c r="A68" s="5"/>
      <c r="B68" s="40" t="s">
        <v>33</v>
      </c>
      <c r="C68" s="21">
        <f>C59+C60-C64+C66</f>
        <v>0</v>
      </c>
      <c r="D68" s="21">
        <f>D59+D59-D64+D66</f>
        <v>195405417.16999999</v>
      </c>
      <c r="E68" s="23">
        <f>E59+E60-E64+E66</f>
        <v>195405417.16999999</v>
      </c>
    </row>
    <row r="69" spans="1:6" s="6" customFormat="1" ht="36" x14ac:dyDescent="0.4">
      <c r="A69" s="5"/>
      <c r="B69" s="36"/>
      <c r="C69" s="37"/>
      <c r="D69" s="38"/>
      <c r="E69" s="39"/>
    </row>
    <row r="70" spans="1:6" s="6" customFormat="1" ht="36" x14ac:dyDescent="0.4">
      <c r="A70" s="5"/>
      <c r="B70" s="40" t="s">
        <v>34</v>
      </c>
      <c r="C70" s="21">
        <f>C68-C60</f>
        <v>0</v>
      </c>
      <c r="D70" s="21">
        <f t="shared" ref="D70:E70" si="0">D68-D60</f>
        <v>0</v>
      </c>
      <c r="E70" s="21">
        <f t="shared" si="0"/>
        <v>17525508.319999993</v>
      </c>
    </row>
    <row r="71" spans="1:6" s="6" customFormat="1" ht="36" x14ac:dyDescent="0.4">
      <c r="A71" s="5"/>
      <c r="B71" s="31"/>
      <c r="C71" s="32"/>
      <c r="D71" s="33"/>
      <c r="E71" s="34"/>
    </row>
    <row r="72" spans="1:6" s="6" customFormat="1" ht="36" x14ac:dyDescent="0.4">
      <c r="A72" s="5"/>
      <c r="B72" s="50"/>
      <c r="C72" s="50"/>
      <c r="D72" s="51"/>
      <c r="E72" s="50"/>
      <c r="F72" s="9"/>
    </row>
    <row r="73" spans="1:6" s="6" customFormat="1" ht="30.75" x14ac:dyDescent="0.4">
      <c r="A73" s="5"/>
      <c r="B73" s="52" t="s">
        <v>35</v>
      </c>
      <c r="C73" s="54" t="s">
        <v>3</v>
      </c>
      <c r="D73" s="56" t="s">
        <v>4</v>
      </c>
      <c r="E73" s="52" t="s">
        <v>42</v>
      </c>
    </row>
    <row r="74" spans="1:6" s="6" customFormat="1" ht="30.75" x14ac:dyDescent="0.4">
      <c r="A74" s="5"/>
      <c r="B74" s="53"/>
      <c r="C74" s="55"/>
      <c r="D74" s="57"/>
      <c r="E74" s="53"/>
    </row>
    <row r="75" spans="1:6" s="6" customFormat="1" ht="36" x14ac:dyDescent="0.4">
      <c r="A75" s="5"/>
      <c r="B75" s="11"/>
      <c r="C75" s="12"/>
      <c r="D75" s="13"/>
      <c r="E75" s="14"/>
    </row>
    <row r="76" spans="1:6" s="6" customFormat="1" ht="36" x14ac:dyDescent="0.4">
      <c r="A76" s="5"/>
      <c r="B76" s="41" t="s">
        <v>8</v>
      </c>
      <c r="C76" s="24">
        <v>0</v>
      </c>
      <c r="D76" s="24">
        <v>0</v>
      </c>
      <c r="E76" s="24">
        <v>0</v>
      </c>
    </row>
    <row r="77" spans="1:6" s="6" customFormat="1" ht="72" x14ac:dyDescent="0.4">
      <c r="A77" s="5"/>
      <c r="B77" s="46" t="s">
        <v>36</v>
      </c>
      <c r="C77" s="21">
        <f>C48-C51</f>
        <v>0</v>
      </c>
      <c r="D77" s="21">
        <f t="shared" ref="D77:E77" si="1">D48-D51</f>
        <v>0</v>
      </c>
      <c r="E77" s="21">
        <f t="shared" si="1"/>
        <v>0</v>
      </c>
    </row>
    <row r="78" spans="1:6" s="6" customFormat="1" ht="72" x14ac:dyDescent="0.4">
      <c r="A78" s="5"/>
      <c r="B78" s="43" t="s">
        <v>26</v>
      </c>
      <c r="C78" s="24">
        <v>0</v>
      </c>
      <c r="D78" s="25">
        <v>0</v>
      </c>
      <c r="E78" s="26">
        <v>0</v>
      </c>
    </row>
    <row r="79" spans="1:6" s="6" customFormat="1" ht="36" x14ac:dyDescent="0.4">
      <c r="A79" s="5"/>
      <c r="B79" s="43" t="s">
        <v>29</v>
      </c>
      <c r="C79" s="24"/>
      <c r="D79" s="25"/>
      <c r="E79" s="26"/>
    </row>
    <row r="80" spans="1:6" s="6" customFormat="1" ht="36" x14ac:dyDescent="0.4">
      <c r="A80" s="5"/>
      <c r="B80" s="27"/>
      <c r="C80" s="28"/>
      <c r="D80" s="29"/>
      <c r="E80" s="30"/>
    </row>
    <row r="81" spans="1:5" s="6" customFormat="1" ht="28.9" customHeight="1" x14ac:dyDescent="0.4">
      <c r="A81" s="5"/>
      <c r="B81" s="41" t="s">
        <v>37</v>
      </c>
      <c r="C81" s="24">
        <v>0</v>
      </c>
      <c r="D81" s="24">
        <v>0</v>
      </c>
      <c r="E81" s="24">
        <v>0</v>
      </c>
    </row>
    <row r="82" spans="1:5" s="6" customFormat="1" ht="36" x14ac:dyDescent="0.4">
      <c r="A82" s="5"/>
      <c r="B82" s="27"/>
      <c r="C82" s="28"/>
      <c r="D82" s="29"/>
      <c r="E82" s="30"/>
    </row>
    <row r="83" spans="1:5" s="6" customFormat="1" ht="36" x14ac:dyDescent="0.4">
      <c r="A83" s="5"/>
      <c r="B83" s="41" t="s">
        <v>14</v>
      </c>
      <c r="C83" s="35"/>
      <c r="D83" s="25"/>
      <c r="E83" s="26"/>
    </row>
    <row r="84" spans="1:5" s="6" customFormat="1" ht="36" x14ac:dyDescent="0.4">
      <c r="A84" s="5"/>
      <c r="B84" s="27"/>
      <c r="C84" s="28"/>
      <c r="D84" s="29"/>
      <c r="E84" s="30"/>
    </row>
    <row r="85" spans="1:5" s="6" customFormat="1" ht="72" x14ac:dyDescent="0.4">
      <c r="A85" s="5"/>
      <c r="B85" s="46" t="s">
        <v>38</v>
      </c>
      <c r="C85" s="21">
        <f>C76+C77-C81+C83</f>
        <v>0</v>
      </c>
      <c r="D85" s="21">
        <f t="shared" ref="D85:E85" si="2">D76+D77-D81+D83</f>
        <v>0</v>
      </c>
      <c r="E85" s="21">
        <f t="shared" si="2"/>
        <v>0</v>
      </c>
    </row>
    <row r="86" spans="1:5" s="6" customFormat="1" ht="36" x14ac:dyDescent="0.4">
      <c r="A86" s="5"/>
      <c r="B86" s="27"/>
      <c r="C86" s="28"/>
      <c r="D86" s="29"/>
      <c r="E86" s="30"/>
    </row>
    <row r="87" spans="1:5" s="6" customFormat="1" ht="72" x14ac:dyDescent="0.4">
      <c r="A87" s="5"/>
      <c r="B87" s="46" t="s">
        <v>39</v>
      </c>
      <c r="C87" s="21">
        <f>C85-C77</f>
        <v>0</v>
      </c>
      <c r="D87" s="21">
        <f>D85-D77</f>
        <v>0</v>
      </c>
      <c r="E87" s="23">
        <f>E85-E77</f>
        <v>0</v>
      </c>
    </row>
    <row r="88" spans="1:5" s="6" customFormat="1" ht="36" x14ac:dyDescent="0.65">
      <c r="A88" s="5"/>
      <c r="B88" s="31"/>
      <c r="C88" s="15"/>
      <c r="D88" s="16"/>
      <c r="E88" s="17"/>
    </row>
    <row r="89" spans="1:5" ht="14.25" x14ac:dyDescent="0.2"/>
    <row r="90" spans="1:5" ht="14.25" x14ac:dyDescent="0.2"/>
    <row r="91" spans="1:5" ht="14.25" x14ac:dyDescent="0.2"/>
    <row r="92" spans="1:5" ht="14.25" x14ac:dyDescent="0.2"/>
    <row r="93" spans="1:5" ht="14.25" x14ac:dyDescent="0.2"/>
    <row r="94" spans="1:5" ht="14.25" x14ac:dyDescent="0.2"/>
    <row r="95" spans="1:5" ht="14.25" x14ac:dyDescent="0.2"/>
    <row r="96" spans="1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65" customHeight="1" x14ac:dyDescent="0.2"/>
    <row r="17281" ht="14.65" customHeight="1" x14ac:dyDescent="0.2"/>
    <row r="17282" ht="14.65" customHeight="1" x14ac:dyDescent="0.2"/>
    <row r="17283" ht="14.65" customHeight="1" x14ac:dyDescent="0.2"/>
    <row r="17284" ht="14.65" customHeight="1" x14ac:dyDescent="0.2"/>
  </sheetData>
  <mergeCells count="20">
    <mergeCell ref="B7:E7"/>
    <mergeCell ref="B8:E8"/>
    <mergeCell ref="B9:E9"/>
    <mergeCell ref="B10:E10"/>
    <mergeCell ref="B33:B34"/>
    <mergeCell ref="C33:C34"/>
    <mergeCell ref="D33:D34"/>
    <mergeCell ref="E33:E34"/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</mergeCells>
  <dataValidations count="3">
    <dataValidation type="decimal" allowBlank="1" showInputMessage="1" showErrorMessage="1" sqref="C59:E70 C36:E40 C46:E53 C76:E87 C13:E30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 D58 D35 D45 D75" xr:uid="{00000000-0002-0000-0000-000001000000}"/>
    <dataValidation allowBlank="1" showInputMessage="1" showErrorMessage="1" prompt="20XN (d)" sqref="B12:C12 B58:C58 B35:C35 B45:C45 B75:C75" xr:uid="{00000000-0002-0000-0000-000002000000}"/>
  </dataValidations>
  <printOptions verticalCentered="1"/>
  <pageMargins left="0.59055118110236227" right="0" top="0.44" bottom="0.24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2024-04-09T18:40:23Z</cp:lastPrinted>
  <dcterms:created xsi:type="dcterms:W3CDTF">2018-07-04T15:46:54Z</dcterms:created>
  <dcterms:modified xsi:type="dcterms:W3CDTF">2025-07-10T16:57:14Z</dcterms:modified>
</cp:coreProperties>
</file>