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553A51D1-472E-45AA-8078-4FC12D790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9" l="1"/>
  <c r="H63" i="9" s="1"/>
  <c r="E29" i="9"/>
  <c r="H29" i="9" s="1"/>
  <c r="E20" i="9"/>
  <c r="H20" i="9" s="1"/>
  <c r="E64" i="9"/>
  <c r="H64" i="9" s="1"/>
  <c r="E30" i="9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G28" i="9"/>
  <c r="F28" i="9"/>
  <c r="D28" i="9"/>
  <c r="C28" i="9"/>
  <c r="H27" i="9"/>
  <c r="H26" i="9"/>
  <c r="H25" i="9"/>
  <c r="H24" i="9"/>
  <c r="H23" i="9"/>
  <c r="H22" i="9"/>
  <c r="H21" i="9"/>
  <c r="G19" i="9"/>
  <c r="F19" i="9"/>
  <c r="D19" i="9"/>
  <c r="F52" i="9" l="1"/>
  <c r="G18" i="9"/>
  <c r="E28" i="9"/>
  <c r="E19" i="9"/>
  <c r="F18" i="9"/>
  <c r="H46" i="9"/>
  <c r="C52" i="9"/>
  <c r="H30" i="9"/>
  <c r="H28" i="9" s="1"/>
  <c r="G52" i="9"/>
  <c r="D52" i="9"/>
  <c r="H80" i="9"/>
  <c r="H53" i="9"/>
  <c r="H70" i="9"/>
  <c r="H62" i="9"/>
  <c r="H36" i="9"/>
  <c r="H19" i="9"/>
  <c r="D18" i="9"/>
  <c r="C18" i="9"/>
  <c r="E62" i="9"/>
  <c r="E52" i="9" s="1"/>
  <c r="F86" i="9" l="1"/>
  <c r="C86" i="9"/>
  <c r="E18" i="9"/>
  <c r="E86" i="9" s="1"/>
  <c r="G86" i="9"/>
  <c r="D86" i="9"/>
  <c r="H52" i="9"/>
  <c r="H18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<sst xmlns="http://schemas.openxmlformats.org/spreadsheetml/2006/main" count="81" uniqueCount="51">
  <si>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</si>
  <si>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</si>
  <si>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</si>
  <si>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</si>
  <si>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</si>
  <si>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</si>
  <si>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</si>
  <si>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</si>
  <si>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</si>
  <si>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</si>
  <si>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</si>
  <si>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</si>
  <si>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</si>
  <si>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</si>
  <si>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</si>
  <si>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</si>
  <si>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</si>
  <si>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</si>
  <si>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</si>
  <si>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</si>
  <si>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</si>
  <si>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</si>
  <si>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</si>
  <si>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</si>
  <si>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</si>
  <si>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</si>
  <si>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</si>
  <si>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</si>
  <si>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</si>
  <si>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</si>
  <si>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</si>
  <si>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</si>
  <si>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</si>
  <si>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</si>
  <si>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</si>
  <si>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</si>
  <si>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</si>
  <si>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</si>
  <si>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</si>
  <si>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</si>
  <si>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</si>
  <si>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</si>
  <si>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</si>
  <si>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</si>
  <si>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</si>
  <si>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</si>
  <si>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</si>
  <si>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</si>
  <si>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</si>
  <si>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</si>
  <si>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marzo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2025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</si>
</sst>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zoomScale="37" zoomScaleNormal="37" workbookViewId="0">
      <selection activeCell="C23" sqref="C23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28.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411251408.06</v>
      </c>
      <c r="D18" s="10">
        <f t="shared" ref="D18:H18" si="0">SUM(D19,D28,D36,D46)</f>
        <v>5007165.0599999996</v>
      </c>
      <c r="E18" s="10">
        <f t="shared" si="0"/>
        <v>416258573.12</v>
      </c>
      <c r="F18" s="10">
        <f t="shared" si="0"/>
        <v>87955224.900000006</v>
      </c>
      <c r="G18" s="10">
        <f t="shared" si="0"/>
        <v>62369786.43</v>
      </c>
      <c r="H18" s="10">
        <f t="shared" si="0"/>
        <v>328303348.22000003</v>
      </c>
    </row>
    <row r="19" spans="2:8" s="6" customFormat="1" ht="38.25" x14ac:dyDescent="0.25">
      <c r="B19" s="11" t="s">
        <v>12</v>
      </c>
      <c r="C19" s="12">
        <f>SUM(C20:C27)</f>
        <v>0</v>
      </c>
      <c r="D19" s="12">
        <f t="shared" ref="D19:G19" si="1">SUM(D20:D27)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>SUM(H20:H27)</f>
        <v>0</v>
      </c>
    </row>
    <row r="20" spans="2:8" s="6" customFormat="1" ht="38.25" x14ac:dyDescent="0.25">
      <c r="B20" s="13" t="s">
        <v>13</v>
      </c>
      <c r="C20" s="14"/>
      <c r="D20" s="14"/>
      <c r="E20" s="14">
        <f>C20+D20</f>
        <v>0</v>
      </c>
      <c r="F20" s="14"/>
      <c r="G20" s="14"/>
      <c r="H20" s="14">
        <f>E20-F20</f>
        <v>0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411251408.06</v>
      </c>
      <c r="D28" s="12">
        <f t="shared" ref="D28:G28" si="3">SUM(D29:D35)</f>
        <v>5007165.0599999996</v>
      </c>
      <c r="E28" s="12">
        <f t="shared" si="3"/>
        <v>416258573.12</v>
      </c>
      <c r="F28" s="12">
        <f t="shared" si="3"/>
        <v>87955224.900000006</v>
      </c>
      <c r="G28" s="12">
        <f t="shared" si="3"/>
        <v>62369786.43</v>
      </c>
      <c r="H28" s="12">
        <f>SUM(H29:H35)</f>
        <v>328303348.22000003</v>
      </c>
    </row>
    <row r="29" spans="2:8" s="6" customFormat="1" ht="38.25" x14ac:dyDescent="0.25">
      <c r="B29" s="13" t="s">
        <v>22</v>
      </c>
      <c r="C29" s="14">
        <v>254799061.34</v>
      </c>
      <c r="D29" s="14">
        <v>-426565.16</v>
      </c>
      <c r="E29" s="14">
        <f>SUM(C29+D29)</f>
        <v>254372496.18000001</v>
      </c>
      <c r="F29" s="14">
        <v>52004439.079999998</v>
      </c>
      <c r="G29" s="14">
        <v>39750424.280000001</v>
      </c>
      <c r="H29" s="14">
        <f>E29-F29</f>
        <v>202368057.10000002</v>
      </c>
    </row>
    <row r="30" spans="2:8" s="6" customFormat="1" ht="38.25" x14ac:dyDescent="0.25">
      <c r="B30" s="13" t="s">
        <v>23</v>
      </c>
      <c r="C30" s="14">
        <v>156452346.72</v>
      </c>
      <c r="D30" s="14">
        <v>5433730.2199999997</v>
      </c>
      <c r="E30" s="14">
        <f>C30+D30</f>
        <v>161886076.94</v>
      </c>
      <c r="F30" s="14">
        <v>35950785.82</v>
      </c>
      <c r="G30" s="14">
        <v>22619362.149999999</v>
      </c>
      <c r="H30" s="14">
        <f>E30-F30</f>
        <v>125935291.12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0</v>
      </c>
      <c r="E52" s="12">
        <f t="shared" si="9"/>
        <v>0</v>
      </c>
      <c r="F52" s="12">
        <f t="shared" si="9"/>
        <v>0</v>
      </c>
      <c r="G52" s="12">
        <f t="shared" si="9"/>
        <v>0</v>
      </c>
      <c r="H52" s="12">
        <f t="shared" si="9"/>
        <v>0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0</v>
      </c>
      <c r="E62" s="12">
        <f t="shared" si="12"/>
        <v>0</v>
      </c>
      <c r="F62" s="12">
        <f t="shared" si="12"/>
        <v>0</v>
      </c>
      <c r="G62" s="12">
        <f t="shared" si="12"/>
        <v>0</v>
      </c>
      <c r="H62" s="12">
        <f t="shared" si="12"/>
        <v>0</v>
      </c>
    </row>
    <row r="63" spans="2:8" s="6" customFormat="1" ht="38.25" x14ac:dyDescent="0.25">
      <c r="B63" s="13" t="s">
        <v>22</v>
      </c>
      <c r="C63" s="14"/>
      <c r="D63" s="14">
        <v>0</v>
      </c>
      <c r="E63" s="14">
        <f>SUM(C63:D63)</f>
        <v>0</v>
      </c>
      <c r="F63" s="14">
        <v>0</v>
      </c>
      <c r="G63" s="14">
        <v>0</v>
      </c>
      <c r="H63" s="14">
        <f>E63-F63</f>
        <v>0</v>
      </c>
    </row>
    <row r="64" spans="2:8" s="6" customFormat="1" ht="38.25" x14ac:dyDescent="0.25">
      <c r="B64" s="13" t="s">
        <v>23</v>
      </c>
      <c r="C64" s="14">
        <v>0</v>
      </c>
      <c r="D64" s="14">
        <v>0</v>
      </c>
      <c r="E64" s="14">
        <f>C64+D64</f>
        <v>0</v>
      </c>
      <c r="F64" s="14">
        <v>0</v>
      </c>
      <c r="G64" s="14">
        <v>0</v>
      </c>
      <c r="H64" s="14">
        <f t="shared" ref="H64:H69" si="13">E64-F64</f>
        <v>0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411251408.06</v>
      </c>
      <c r="D86" s="12">
        <f t="shared" ref="D86:G86" si="18">D52+D18</f>
        <v>5007165.0599999996</v>
      </c>
      <c r="E86" s="12">
        <f t="shared" si="18"/>
        <v>416258573.12</v>
      </c>
      <c r="F86" s="12">
        <f t="shared" si="18"/>
        <v>87955224.900000006</v>
      </c>
      <c r="G86" s="12">
        <f t="shared" si="18"/>
        <v>62369786.43</v>
      </c>
      <c r="H86" s="12">
        <f>H52+H18</f>
        <v>328303348.22000003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2025-04-14T17:54:30Z</cp:lastPrinted>
  <dcterms:created xsi:type="dcterms:W3CDTF">2018-07-04T15:46:54Z</dcterms:created>
  <dcterms:modified xsi:type="dcterms:W3CDTF">2025-04-14T17:54:43Z</dcterms:modified>
</cp:coreProperties>
</file>