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099212CB-AB52-43CB-819E-C76E4D29E0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D85" i="3" s="1"/>
  <c r="E77" i="3"/>
  <c r="E85" i="3" s="1"/>
  <c r="C77" i="3"/>
  <c r="C85" i="3" s="1"/>
  <c r="C60" i="3"/>
  <c r="C68" i="3" s="1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<sst xmlns="http://schemas.openxmlformats.org/spreadsheetml/2006/main" count="64" uniqueCount="44">
  <si>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</si>
  <si>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</si>
  <si>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</si>
  <si>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</si>
  <si>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</si>
  <si>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</si>
  <si>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</si>
  <si>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</si>
  <si>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</si>
  <si>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</si>
  <si>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</si>
  <si>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</si>
  <si>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</si>
  <si>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</si>
  <si>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</si>
  <si>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</si>
  <si>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</si>
  <si>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</si>
  <si>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</si>
  <si>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</si>
  <si>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</si>
  <si>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</si>
  <si>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</si>
  <si>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</si>
  <si>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</si>
  <si>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</si>
  <si>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</si>
  <si>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</si>
  <si>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</si>
  <si>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</si>
  <si>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</si>
  <si>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</si>
  <si>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</si>
  <si>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</si>
  <si>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</si>
  <si>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</si>
  <si>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</si>
  <si>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</si>
  <si>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</si>
  <si>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</si>
  <si>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</si>
  <si>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</si>
  <si>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</si>
  <si>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31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marzo</t>
    </r>
    <r>
      <rPr>
        <b/>
        <sz val="24"/>
        <color theme="1"/>
        <rFont val="Montserrat Medium"/>
      </rPr>
      <t xml:space="preserve">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</si>
</sst>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58" zoomScale="44" zoomScaleNormal="44" zoomScaleSheetLayoutView="30" workbookViewId="0">
      <selection activeCell="E19" sqref="E19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2" t="s">
        <v>41</v>
      </c>
      <c r="C7" s="53"/>
      <c r="D7" s="53"/>
      <c r="E7" s="54"/>
    </row>
    <row r="8" spans="1:6" s="6" customFormat="1" ht="36" x14ac:dyDescent="0.4">
      <c r="A8" s="5"/>
      <c r="B8" s="55" t="s">
        <v>1</v>
      </c>
      <c r="C8" s="56"/>
      <c r="D8" s="56"/>
      <c r="E8" s="57"/>
    </row>
    <row r="9" spans="1:6" s="6" customFormat="1" ht="36" x14ac:dyDescent="0.4">
      <c r="A9" s="5"/>
      <c r="B9" s="55" t="s">
        <v>43</v>
      </c>
      <c r="C9" s="56"/>
      <c r="D9" s="56"/>
      <c r="E9" s="57"/>
    </row>
    <row r="10" spans="1:6" s="6" customFormat="1" ht="36" x14ac:dyDescent="0.4">
      <c r="A10" s="5"/>
      <c r="B10" s="58" t="s">
        <v>2</v>
      </c>
      <c r="C10" s="59"/>
      <c r="D10" s="59"/>
      <c r="E10" s="60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411251408.06</v>
      </c>
      <c r="D13" s="22">
        <f>D14+D15+D16</f>
        <v>87955224.900000006</v>
      </c>
      <c r="E13" s="23">
        <f>E14+E15+E16</f>
        <v>87955224.900000006</v>
      </c>
    </row>
    <row r="14" spans="1:6" s="6" customFormat="1" ht="36" x14ac:dyDescent="0.4">
      <c r="A14" s="5"/>
      <c r="B14" s="41" t="s">
        <v>7</v>
      </c>
      <c r="C14" s="24">
        <v>411251408.06</v>
      </c>
      <c r="D14" s="24">
        <v>87955224.900000006</v>
      </c>
      <c r="E14" s="24">
        <v>87955224.900000006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0</v>
      </c>
      <c r="E15" s="24">
        <v>0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411251408.06</v>
      </c>
      <c r="D18" s="22">
        <f>D19+D20</f>
        <v>87955224.900000006</v>
      </c>
      <c r="E18" s="23">
        <f>E19+E20</f>
        <v>62369786.43</v>
      </c>
    </row>
    <row r="19" spans="1:8" s="6" customFormat="1" ht="36" x14ac:dyDescent="0.4">
      <c r="A19" s="5"/>
      <c r="B19" s="41" t="s">
        <v>10</v>
      </c>
      <c r="C19" s="24">
        <v>411251408.06</v>
      </c>
      <c r="D19" s="24">
        <v>87955224.900000006</v>
      </c>
      <c r="E19" s="24">
        <v>62369786.43</v>
      </c>
    </row>
    <row r="20" spans="1:8" s="6" customFormat="1" ht="36" x14ac:dyDescent="0.4">
      <c r="A20" s="5"/>
      <c r="B20" s="41" t="s">
        <v>11</v>
      </c>
      <c r="C20" s="24">
        <v>0</v>
      </c>
      <c r="D20" s="24"/>
      <c r="E20" s="24"/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0</v>
      </c>
      <c r="D26" s="22">
        <f>D13-D18+D22</f>
        <v>0</v>
      </c>
      <c r="E26" s="23">
        <f>E13-E18+E22</f>
        <v>25585438.470000006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0</v>
      </c>
      <c r="D28" s="22">
        <f>D26-D16</f>
        <v>0</v>
      </c>
      <c r="E28" s="23">
        <f>E26-E16</f>
        <v>25585438.470000006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0</v>
      </c>
      <c r="D30" s="22">
        <f>D28-D22</f>
        <v>0</v>
      </c>
      <c r="E30" s="23">
        <f>E28-E22</f>
        <v>25585438.470000006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61" t="s">
        <v>0</v>
      </c>
      <c r="C33" s="61" t="s">
        <v>18</v>
      </c>
      <c r="D33" s="61" t="s">
        <v>4</v>
      </c>
      <c r="E33" s="61" t="s">
        <v>19</v>
      </c>
    </row>
    <row r="34" spans="1:6" s="6" customFormat="1" ht="30.75" x14ac:dyDescent="0.4">
      <c r="A34" s="5"/>
      <c r="B34" s="61"/>
      <c r="C34" s="61"/>
      <c r="D34" s="61"/>
      <c r="E34" s="61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0</v>
      </c>
      <c r="D40" s="22">
        <f>D30+D36</f>
        <v>0</v>
      </c>
      <c r="E40" s="23">
        <f>E30+E36</f>
        <v>25585438.470000006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61" t="s">
        <v>0</v>
      </c>
      <c r="C43" s="61" t="s">
        <v>3</v>
      </c>
      <c r="D43" s="61" t="s">
        <v>4</v>
      </c>
      <c r="E43" s="61" t="s">
        <v>5</v>
      </c>
    </row>
    <row r="44" spans="1:6" s="6" customFormat="1" ht="54.75" customHeight="1" x14ac:dyDescent="0.4">
      <c r="A44" s="5"/>
      <c r="B44" s="61"/>
      <c r="C44" s="61"/>
      <c r="D44" s="61"/>
      <c r="E44" s="61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61" t="s">
        <v>0</v>
      </c>
      <c r="C56" s="61" t="s">
        <v>3</v>
      </c>
      <c r="D56" s="61" t="s">
        <v>4</v>
      </c>
      <c r="E56" s="61" t="s">
        <v>5</v>
      </c>
    </row>
    <row r="57" spans="1:6" s="6" customFormat="1" ht="47.25" customHeight="1" x14ac:dyDescent="0.4">
      <c r="A57" s="5"/>
      <c r="B57" s="61"/>
      <c r="C57" s="61"/>
      <c r="D57" s="61"/>
      <c r="E57" s="61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411251408.06</v>
      </c>
      <c r="D59" s="24">
        <v>87955224.900000006</v>
      </c>
      <c r="E59" s="24">
        <v>87955224.900000006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87955224.900000006</v>
      </c>
      <c r="E60" s="23">
        <f>SUM(E64)</f>
        <v>62369786.43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411251408.06</v>
      </c>
      <c r="D64" s="24">
        <v>87955224.900000006</v>
      </c>
      <c r="E64" s="24">
        <v>62369786.43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0</v>
      </c>
      <c r="D68" s="21">
        <f>D59+D59-D64+D66</f>
        <v>87955224.900000006</v>
      </c>
      <c r="E68" s="23">
        <f>E59+E60-E64+E66</f>
        <v>87955224.900000006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0</v>
      </c>
      <c r="D70" s="21">
        <f t="shared" ref="D70:E70" si="0">D68-D60</f>
        <v>0</v>
      </c>
      <c r="E70" s="21">
        <f t="shared" si="0"/>
        <v>25585438.470000006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62" t="s">
        <v>35</v>
      </c>
      <c r="C73" s="64" t="s">
        <v>3</v>
      </c>
      <c r="D73" s="66" t="s">
        <v>4</v>
      </c>
      <c r="E73" s="62" t="s">
        <v>42</v>
      </c>
    </row>
    <row r="74" spans="1:6" s="6" customFormat="1" ht="30.75" x14ac:dyDescent="0.4">
      <c r="A74" s="5"/>
      <c r="B74" s="63"/>
      <c r="C74" s="65"/>
      <c r="D74" s="67"/>
      <c r="E74" s="6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0</v>
      </c>
      <c r="E76" s="24">
        <v>0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0</v>
      </c>
      <c r="E81" s="24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2025-04-14T17:25:03Z</dcterms:modified>
</cp:coreProperties>
</file>