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AB 2024\CUENTA PUBLICA 2024\CUARTO TRIMESTRE 2024 CAMBIOS\"/>
    </mc:Choice>
  </mc:AlternateContent>
  <xr:revisionPtr revIDLastSave="0" documentId="13_ncr:1_{D10594F5-146C-4BB6-95C2-14E3174C3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6" i="7" l="1"/>
  <c r="E68" i="7"/>
  <c r="E50" i="7"/>
  <c r="H50" i="7" s="1"/>
  <c r="E67" i="7"/>
  <c r="E66" i="7"/>
  <c r="H66" i="7" s="1"/>
  <c r="E46" i="7"/>
  <c r="H46" i="7" s="1"/>
  <c r="E61" i="7"/>
  <c r="H61" i="7" s="1"/>
  <c r="E49" i="7"/>
  <c r="H49" i="7" s="1"/>
  <c r="F55" i="7"/>
  <c r="G55" i="7"/>
  <c r="H168" i="7" l="1"/>
  <c r="H167" i="7"/>
  <c r="H166" i="7"/>
  <c r="H165" i="7"/>
  <c r="H164" i="7"/>
  <c r="H163" i="7"/>
  <c r="H162" i="7"/>
  <c r="G161" i="7"/>
  <c r="F161" i="7"/>
  <c r="E161" i="7"/>
  <c r="D161" i="7"/>
  <c r="C161" i="7"/>
  <c r="H160" i="7"/>
  <c r="H159" i="7"/>
  <c r="H158" i="7"/>
  <c r="G157" i="7"/>
  <c r="F157" i="7"/>
  <c r="E157" i="7"/>
  <c r="D157" i="7"/>
  <c r="C157" i="7"/>
  <c r="H156" i="7"/>
  <c r="H155" i="7"/>
  <c r="H154" i="7"/>
  <c r="H153" i="7"/>
  <c r="H152" i="7"/>
  <c r="H151" i="7"/>
  <c r="H150" i="7"/>
  <c r="H149" i="7"/>
  <c r="G148" i="7"/>
  <c r="F148" i="7"/>
  <c r="E148" i="7"/>
  <c r="D148" i="7"/>
  <c r="C148" i="7"/>
  <c r="H147" i="7"/>
  <c r="H146" i="7"/>
  <c r="E145" i="7"/>
  <c r="H145" i="7" s="1"/>
  <c r="G144" i="7"/>
  <c r="F144" i="7"/>
  <c r="D144" i="7"/>
  <c r="C144" i="7"/>
  <c r="E143" i="7"/>
  <c r="H143" i="7" s="1"/>
  <c r="H142" i="7"/>
  <c r="H141" i="7"/>
  <c r="H140" i="7"/>
  <c r="H139" i="7"/>
  <c r="H138" i="7"/>
  <c r="H137" i="7"/>
  <c r="H136" i="7"/>
  <c r="H135" i="7"/>
  <c r="G134" i="7"/>
  <c r="F134" i="7"/>
  <c r="D134" i="7"/>
  <c r="C134" i="7"/>
  <c r="H133" i="7"/>
  <c r="H132" i="7"/>
  <c r="H131" i="7"/>
  <c r="H130" i="7"/>
  <c r="E129" i="7"/>
  <c r="H129" i="7" s="1"/>
  <c r="H128" i="7"/>
  <c r="H127" i="7"/>
  <c r="H126" i="7"/>
  <c r="H125" i="7"/>
  <c r="G124" i="7"/>
  <c r="F124" i="7"/>
  <c r="D124" i="7"/>
  <c r="C124" i="7"/>
  <c r="H123" i="7"/>
  <c r="H122" i="7"/>
  <c r="H121" i="7"/>
  <c r="H120" i="7"/>
  <c r="H119" i="7"/>
  <c r="H118" i="7"/>
  <c r="H117" i="7"/>
  <c r="H116" i="7"/>
  <c r="H115" i="7"/>
  <c r="G114" i="7"/>
  <c r="F114" i="7"/>
  <c r="E114" i="7"/>
  <c r="D114" i="7"/>
  <c r="C114" i="7"/>
  <c r="H113" i="7"/>
  <c r="H112" i="7"/>
  <c r="H111" i="7"/>
  <c r="H110" i="7"/>
  <c r="H109" i="7"/>
  <c r="H108" i="7"/>
  <c r="H107" i="7"/>
  <c r="H106" i="7"/>
  <c r="H105" i="7"/>
  <c r="G104" i="7"/>
  <c r="F104" i="7"/>
  <c r="E104" i="7"/>
  <c r="D104" i="7"/>
  <c r="C104" i="7"/>
  <c r="H103" i="7"/>
  <c r="H102" i="7"/>
  <c r="H101" i="7"/>
  <c r="H100" i="7"/>
  <c r="H99" i="7"/>
  <c r="H98" i="7"/>
  <c r="H97" i="7"/>
  <c r="G96" i="7"/>
  <c r="F96" i="7"/>
  <c r="C96" i="7"/>
  <c r="H89" i="7"/>
  <c r="H88" i="7"/>
  <c r="H87" i="7"/>
  <c r="H86" i="7"/>
  <c r="H85" i="7"/>
  <c r="H84" i="7"/>
  <c r="H83" i="7"/>
  <c r="G82" i="7"/>
  <c r="F82" i="7"/>
  <c r="E82" i="7"/>
  <c r="D82" i="7"/>
  <c r="C82" i="7"/>
  <c r="H81" i="7"/>
  <c r="H80" i="7"/>
  <c r="H79" i="7"/>
  <c r="G78" i="7"/>
  <c r="F78" i="7"/>
  <c r="E78" i="7"/>
  <c r="D78" i="7"/>
  <c r="C78" i="7"/>
  <c r="H77" i="7"/>
  <c r="H76" i="7"/>
  <c r="H75" i="7"/>
  <c r="H74" i="7"/>
  <c r="H73" i="7"/>
  <c r="H72" i="7"/>
  <c r="H71" i="7"/>
  <c r="H70" i="7"/>
  <c r="G69" i="7"/>
  <c r="F69" i="7"/>
  <c r="E69" i="7"/>
  <c r="D69" i="7"/>
  <c r="C69" i="7"/>
  <c r="H68" i="7"/>
  <c r="H67" i="7"/>
  <c r="G65" i="7"/>
  <c r="F65" i="7"/>
  <c r="E65" i="7"/>
  <c r="D65" i="7"/>
  <c r="C65" i="7"/>
  <c r="E64" i="7"/>
  <c r="H64" i="7" s="1"/>
  <c r="H63" i="7"/>
  <c r="H62" i="7"/>
  <c r="H60" i="7"/>
  <c r="H59" i="7"/>
  <c r="E58" i="7"/>
  <c r="H58" i="7" s="1"/>
  <c r="E57" i="7"/>
  <c r="E56" i="7"/>
  <c r="H56" i="7" s="1"/>
  <c r="D55" i="7"/>
  <c r="C55" i="7"/>
  <c r="H54" i="7"/>
  <c r="H53" i="7"/>
  <c r="H52" i="7"/>
  <c r="H51" i="7"/>
  <c r="H48" i="7"/>
  <c r="H47" i="7"/>
  <c r="G45" i="7"/>
  <c r="F45" i="7"/>
  <c r="D45" i="7"/>
  <c r="C45" i="7"/>
  <c r="H44" i="7"/>
  <c r="H43" i="7"/>
  <c r="H42" i="7"/>
  <c r="H41" i="7"/>
  <c r="H40" i="7"/>
  <c r="H39" i="7"/>
  <c r="H38" i="7"/>
  <c r="H37" i="7"/>
  <c r="H36" i="7"/>
  <c r="G35" i="7"/>
  <c r="F35" i="7"/>
  <c r="E35" i="7"/>
  <c r="D35" i="7"/>
  <c r="C35" i="7"/>
  <c r="H34" i="7"/>
  <c r="H33" i="7"/>
  <c r="H32" i="7"/>
  <c r="H31" i="7"/>
  <c r="H30" i="7"/>
  <c r="H29" i="7"/>
  <c r="H28" i="7"/>
  <c r="H27" i="7"/>
  <c r="H26" i="7"/>
  <c r="G25" i="7"/>
  <c r="F25" i="7"/>
  <c r="E25" i="7"/>
  <c r="D25" i="7"/>
  <c r="C25" i="7"/>
  <c r="H24" i="7"/>
  <c r="H23" i="7"/>
  <c r="H22" i="7"/>
  <c r="H21" i="7"/>
  <c r="H20" i="7"/>
  <c r="H19" i="7"/>
  <c r="H18" i="7"/>
  <c r="G17" i="7"/>
  <c r="F17" i="7"/>
  <c r="E17" i="7"/>
  <c r="D17" i="7"/>
  <c r="C17" i="7"/>
  <c r="E124" i="7" l="1"/>
  <c r="H144" i="7"/>
  <c r="H65" i="7"/>
  <c r="H69" i="7"/>
  <c r="D16" i="7"/>
  <c r="C95" i="7"/>
  <c r="H114" i="7"/>
  <c r="E144" i="7"/>
  <c r="H134" i="7"/>
  <c r="H35" i="7"/>
  <c r="H17" i="7"/>
  <c r="F95" i="7"/>
  <c r="C16" i="7"/>
  <c r="H82" i="7"/>
  <c r="H104" i="7"/>
  <c r="H161" i="7"/>
  <c r="E134" i="7"/>
  <c r="H148" i="7"/>
  <c r="D95" i="7"/>
  <c r="H25" i="7"/>
  <c r="H78" i="7"/>
  <c r="H157" i="7"/>
  <c r="E55" i="7"/>
  <c r="G16" i="7"/>
  <c r="F16" i="7"/>
  <c r="E45" i="7"/>
  <c r="G95" i="7"/>
  <c r="H45" i="7"/>
  <c r="H124" i="7"/>
  <c r="H57" i="7"/>
  <c r="H55" i="7" s="1"/>
  <c r="C170" i="7" l="1"/>
  <c r="E95" i="7"/>
  <c r="H95" i="7"/>
  <c r="F170" i="7"/>
  <c r="D170" i="7"/>
  <c r="E16" i="7"/>
  <c r="G170" i="7"/>
  <c r="H16" i="7"/>
  <c r="E170" i="7" l="1"/>
  <c r="H170" i="7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<sst xmlns="http://schemas.openxmlformats.org/spreadsheetml/2006/main" count="171" uniqueCount="90">
  <si>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</si>
  <si>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</si>
  <si>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</si>
  <si>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</si>
  <si>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</si>
  <si>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</si>
  <si>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</si>
  <si>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</si>
  <si>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</si>
  <si>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</si>
  <si>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</si>
  <si>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</si>
  <si>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</si>
  <si>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</si>
  <si>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</si>
  <si>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</si>
  <si>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</si>
  <si>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</si>
  <si>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</si>
  <si>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</si>
  <si>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</si>
  <si>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</si>
  <si>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</si>
  <si>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</si>
  <si>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</si>
  <si>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</si>
  <si>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</si>
  <si>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</si>
  <si>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</si>
  <si>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</si>
  <si>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</si>
  <si>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</si>
  <si>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</si>
  <si>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</si>
  <si>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</si>
  <si>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</si>
  <si>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</si>
  <si>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</si>
  <si>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</si>
  <si>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</si>
  <si>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</si>
  <si>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</si>
  <si>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</si>
  <si>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</si>
  <si>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</si>
  <si>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</si>
  <si>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</si>
  <si>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</si>
  <si>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</si>
  <si>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</si>
  <si>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</si>
  <si>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</si>
  <si>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</si>
  <si>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</si>
  <si>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</si>
  <si>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</si>
  <si>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</si>
  <si>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</si>
  <si>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</si>
  <si>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</si>
  <si>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</si>
  <si>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</si>
  <si>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</si>
  <si>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</si>
  <si>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</si>
  <si>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</si>
  <si>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</si>
  <si>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</si>
  <si>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</si>
  <si>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</si>
  <si>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</si>
  <si>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</si>
  <si>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</si>
  <si>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</si>
  <si>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</si>
  <si>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</si>
  <si>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</si>
  <si>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</si>
  <si>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</si>
  <si>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</si>
  <si>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</si>
  <si>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</si>
  <si>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</si>
  <si>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</si>
  <si>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</si>
  <si>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</si>
  <si>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2"/>
        <color rgb="FFC00000"/>
        <rFont val="Montserrat Medium"/>
      </rPr>
      <t xml:space="preserve"> </t>
    </r>
  </si>
  <si>
    <r>
      <t>Modificado</t>
    </r>
    <r>
      <rPr>
        <b/>
        <sz val="22"/>
        <color rgb="FFC00000"/>
        <rFont val="Montserrat Medium"/>
      </rPr>
      <t xml:space="preserve"> </t>
    </r>
  </si>
  <si>
    <t>SISTEMA OPERADOR DE LOS SERVICIOS DE AGUA POTABLE Y ALCANTARILLADO</t>
  </si>
  <si>
    <r>
      <t>Del 1 de enero al 31</t>
    </r>
    <r>
      <rPr>
        <b/>
        <sz val="22"/>
        <color theme="4"/>
        <rFont val="Montserrat Medium"/>
      </rPr>
      <t xml:space="preserve"> </t>
    </r>
    <r>
      <rPr>
        <b/>
        <sz val="22"/>
        <rFont val="Montserrat Medium"/>
      </rPr>
      <t>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</si>
</sst>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Univia Pro Book"/>
      <family val="3"/>
    </font>
    <font>
      <b/>
      <sz val="14"/>
      <color theme="1"/>
      <name val="Univia Pro Book"/>
      <family val="3"/>
    </font>
    <font>
      <b/>
      <sz val="20"/>
      <color theme="1"/>
      <name val="Univia Pro Book"/>
      <family val="3"/>
    </font>
    <font>
      <sz val="16"/>
      <color theme="1"/>
      <name val="Univia Pro Book"/>
      <family val="3"/>
    </font>
    <font>
      <b/>
      <sz val="22"/>
      <color theme="4"/>
      <name val="Montserrat Medium"/>
    </font>
    <font>
      <b/>
      <sz val="22"/>
      <color theme="4" tint="-0.249977111117893"/>
      <name val="Montserrat Medium"/>
    </font>
    <font>
      <b/>
      <sz val="22"/>
      <color theme="1"/>
      <name val="Montserrat Medium"/>
    </font>
    <font>
      <b/>
      <sz val="22"/>
      <name val="Montserrat Medium"/>
    </font>
    <font>
      <b/>
      <sz val="22"/>
      <color rgb="FFC00000"/>
      <name val="Montserrat Medium"/>
    </font>
    <font>
      <sz val="22"/>
      <color theme="1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/>
    </xf>
    <xf numFmtId="3" fontId="12" fillId="3" borderId="10" xfId="0" applyNumberFormat="1" applyFont="1" applyFill="1" applyBorder="1" applyAlignment="1" applyProtection="1">
      <alignment vertical="center"/>
      <protection locked="0"/>
    </xf>
    <xf numFmtId="3" fontId="12" fillId="3" borderId="12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3"/>
    </xf>
    <xf numFmtId="3" fontId="15" fillId="3" borderId="10" xfId="0" applyNumberFormat="1" applyFont="1" applyFill="1" applyBorder="1" applyAlignment="1" applyProtection="1">
      <alignment vertical="center"/>
      <protection locked="0"/>
    </xf>
    <xf numFmtId="0" fontId="15" fillId="3" borderId="10" xfId="0" applyFont="1" applyFill="1" applyBorder="1" applyAlignment="1">
      <alignment horizontal="left" vertical="center" indent="6"/>
    </xf>
    <xf numFmtId="0" fontId="15" fillId="3" borderId="10" xfId="0" applyFont="1" applyFill="1" applyBorder="1" applyAlignment="1">
      <alignment horizontal="left" vertical="center" wrapText="1" indent="6"/>
    </xf>
    <xf numFmtId="0" fontId="15" fillId="3" borderId="10" xfId="0" applyFont="1" applyFill="1" applyBorder="1" applyAlignment="1">
      <alignment horizontal="left" vertical="center" wrapText="1" indent="3"/>
    </xf>
    <xf numFmtId="0" fontId="15" fillId="3" borderId="2" xfId="0" applyFont="1" applyFill="1" applyBorder="1" applyAlignment="1">
      <alignment horizontal="left" vertical="center" indent="3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indent="3"/>
    </xf>
    <xf numFmtId="0" fontId="15" fillId="3" borderId="0" xfId="0" applyFont="1" applyFill="1" applyBorder="1" applyAlignment="1">
      <alignment vertical="center"/>
    </xf>
    <xf numFmtId="0" fontId="15" fillId="3" borderId="7" xfId="0" applyFont="1" applyFill="1" applyBorder="1" applyAlignment="1">
      <alignment horizontal="left" vertical="center" indent="3"/>
    </xf>
    <xf numFmtId="0" fontId="15" fillId="3" borderId="7" xfId="0" applyFont="1" applyFill="1" applyBorder="1" applyAlignment="1">
      <alignment vertical="center"/>
    </xf>
    <xf numFmtId="0" fontId="12" fillId="3" borderId="10" xfId="0" applyFont="1" applyFill="1" applyBorder="1" applyAlignment="1">
      <alignment horizontal="left" vertical="center" indent="3"/>
    </xf>
    <xf numFmtId="0" fontId="15" fillId="3" borderId="10" xfId="0" applyFont="1" applyFill="1" applyBorder="1" applyAlignment="1">
      <alignment horizontal="left" indent="3"/>
    </xf>
    <xf numFmtId="3" fontId="15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left" indent="3"/>
    </xf>
    <xf numFmtId="0" fontId="15" fillId="0" borderId="11" xfId="0" applyFont="1" applyBorder="1" applyAlignment="1">
      <alignment vertical="center"/>
    </xf>
    <xf numFmtId="0" fontId="15" fillId="0" borderId="11" xfId="0" applyFont="1" applyBorder="1"/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244233</xdr:colOff>
      <xdr:row>0</xdr:row>
      <xdr:rowOff>146539</xdr:rowOff>
    </xdr:from>
    <xdr:to>
      <xdr:col>7</xdr:col>
      <xdr:colOff>2068055</xdr:colOff>
      <xdr:row>6</xdr:row>
      <xdr:rowOff>757115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701477-2C8C-4CF6-BA53-B8FFD8ADF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39233" y="146539"/>
          <a:ext cx="1823822" cy="1636345"/>
        </a:xfrm>
        <a:prstGeom prst="rect">
          <a:avLst/>
        </a:prstGeom>
      </xdr:spPr>
    </xdr:pic>
    <xdr:clientData/>
  </xdr:twoCellAnchor>
  <xdr:twoCellAnchor editAs="oneCell">
    <xdr:from>
      <xdr:col>1</xdr:col>
      <xdr:colOff>439614</xdr:colOff>
      <xdr:row>0</xdr:row>
      <xdr:rowOff>0</xdr:rowOff>
    </xdr:from>
    <xdr:to>
      <xdr:col>1</xdr:col>
      <xdr:colOff>2149229</xdr:colOff>
      <xdr:row>7</xdr:row>
      <xdr:rowOff>48846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F914349-B449-403B-AFEF-F4752212B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10576" y="0"/>
          <a:ext cx="1709615" cy="18561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topLeftCell="A145" zoomScale="46" zoomScaleNormal="46" zoomScaleSheetLayoutView="40" workbookViewId="0">
      <selection activeCell="E154" sqref="E154"/>
    </sheetView>
  </sheetViews>
  <sheetFormatPr baseColWidth="10" defaultRowHeight="14.25" x14ac:dyDescent="0.2"/>
  <cols>
    <col min="1" max="1" width="2.7109375" style="1" customWidth="1"/>
    <col min="2" max="2" width="161.7109375" style="1" customWidth="1"/>
    <col min="3" max="3" width="36.85546875" style="1" customWidth="1"/>
    <col min="4" max="4" width="38.140625" style="1" customWidth="1"/>
    <col min="5" max="6" width="37.28515625" style="1" customWidth="1"/>
    <col min="7" max="7" width="38.28515625" style="1" customWidth="1"/>
    <col min="8" max="8" width="37.7109375" style="1" customWidth="1"/>
    <col min="9" max="16384" width="11.42578125" style="1"/>
  </cols>
  <sheetData>
    <row r="1" spans="1:8" x14ac:dyDescent="0.2">
      <c r="A1" s="1" t="s">
        <v>1</v>
      </c>
    </row>
    <row r="7" spans="1:8" s="2" customFormat="1" ht="61.9" customHeight="1" x14ac:dyDescent="0.2">
      <c r="B7" s="31"/>
      <c r="C7" s="31"/>
      <c r="D7" s="31"/>
      <c r="E7" s="3"/>
      <c r="F7" s="3"/>
      <c r="G7" s="3"/>
      <c r="H7" s="4"/>
    </row>
    <row r="8" spans="1:8" ht="14.45" customHeight="1" x14ac:dyDescent="0.2">
      <c r="B8" s="5"/>
    </row>
    <row r="9" spans="1:8" s="6" customFormat="1" ht="33" x14ac:dyDescent="0.25">
      <c r="B9" s="32" t="s">
        <v>88</v>
      </c>
      <c r="C9" s="33"/>
      <c r="D9" s="33"/>
      <c r="E9" s="33"/>
      <c r="F9" s="33"/>
      <c r="G9" s="33"/>
      <c r="H9" s="34"/>
    </row>
    <row r="10" spans="1:8" s="6" customFormat="1" ht="33" x14ac:dyDescent="0.25">
      <c r="B10" s="35" t="s">
        <v>2</v>
      </c>
      <c r="C10" s="36"/>
      <c r="D10" s="36"/>
      <c r="E10" s="36"/>
      <c r="F10" s="36"/>
      <c r="G10" s="36"/>
      <c r="H10" s="37"/>
    </row>
    <row r="11" spans="1:8" s="6" customFormat="1" ht="33" x14ac:dyDescent="0.25">
      <c r="B11" s="35" t="s">
        <v>3</v>
      </c>
      <c r="C11" s="36"/>
      <c r="D11" s="36"/>
      <c r="E11" s="36"/>
      <c r="F11" s="36"/>
      <c r="G11" s="36"/>
      <c r="H11" s="37"/>
    </row>
    <row r="12" spans="1:8" s="6" customFormat="1" ht="33" x14ac:dyDescent="0.25">
      <c r="B12" s="38" t="s">
        <v>89</v>
      </c>
      <c r="C12" s="38"/>
      <c r="D12" s="38"/>
      <c r="E12" s="38"/>
      <c r="F12" s="38"/>
      <c r="G12" s="38"/>
      <c r="H12" s="38"/>
    </row>
    <row r="13" spans="1:8" s="6" customFormat="1" ht="33" x14ac:dyDescent="0.25">
      <c r="B13" s="28" t="s">
        <v>0</v>
      </c>
      <c r="C13" s="29"/>
      <c r="D13" s="29"/>
      <c r="E13" s="29"/>
      <c r="F13" s="29"/>
      <c r="G13" s="29"/>
      <c r="H13" s="30"/>
    </row>
    <row r="14" spans="1:8" s="6" customFormat="1" ht="42.75" customHeight="1" x14ac:dyDescent="0.25">
      <c r="B14" s="39" t="s">
        <v>4</v>
      </c>
      <c r="C14" s="39" t="s">
        <v>86</v>
      </c>
      <c r="D14" s="39"/>
      <c r="E14" s="39"/>
      <c r="F14" s="39"/>
      <c r="G14" s="39"/>
      <c r="H14" s="39" t="s">
        <v>5</v>
      </c>
    </row>
    <row r="15" spans="1:8" s="6" customFormat="1" ht="66" x14ac:dyDescent="0.25">
      <c r="B15" s="40"/>
      <c r="C15" s="7" t="s">
        <v>6</v>
      </c>
      <c r="D15" s="7" t="s">
        <v>7</v>
      </c>
      <c r="E15" s="7" t="s">
        <v>87</v>
      </c>
      <c r="F15" s="7" t="s">
        <v>8</v>
      </c>
      <c r="G15" s="7" t="s">
        <v>9</v>
      </c>
      <c r="H15" s="40"/>
    </row>
    <row r="16" spans="1:8" s="6" customFormat="1" ht="33" x14ac:dyDescent="0.25">
      <c r="B16" s="8" t="s">
        <v>10</v>
      </c>
      <c r="C16" s="9">
        <f>SUM(C17,C25,C35,C45,C55,C65,C69,C78,C82)</f>
        <v>400644597.47999996</v>
      </c>
      <c r="D16" s="9">
        <f>D65+D55+D45</f>
        <v>195023718.47000003</v>
      </c>
      <c r="E16" s="9">
        <f t="shared" ref="E16:H16" si="0">SUM(E17,E25,E35,E45,E55,E65,E69,E78,E82)</f>
        <v>595668315.95000005</v>
      </c>
      <c r="F16" s="9">
        <f t="shared" si="0"/>
        <v>593896710.83000004</v>
      </c>
      <c r="G16" s="9">
        <f t="shared" si="0"/>
        <v>579066683.63</v>
      </c>
      <c r="H16" s="10">
        <f t="shared" si="0"/>
        <v>1771605.1200000048</v>
      </c>
    </row>
    <row r="17" spans="2:8" s="6" customFormat="1" ht="33" x14ac:dyDescent="0.25">
      <c r="B17" s="11" t="s">
        <v>11</v>
      </c>
      <c r="C17" s="12">
        <f>SUM(C18:C24)</f>
        <v>0</v>
      </c>
      <c r="D17" s="12">
        <f t="shared" ref="D17:G17" si="1">SUM(D18:D24)</f>
        <v>0</v>
      </c>
      <c r="E17" s="12">
        <f t="shared" si="1"/>
        <v>0</v>
      </c>
      <c r="F17" s="12">
        <f t="shared" si="1"/>
        <v>0</v>
      </c>
      <c r="G17" s="12">
        <f t="shared" si="1"/>
        <v>0</v>
      </c>
      <c r="H17" s="12">
        <f>SUM(H18:H24)</f>
        <v>0</v>
      </c>
    </row>
    <row r="18" spans="2:8" s="6" customFormat="1" ht="33" x14ac:dyDescent="0.25">
      <c r="B18" s="13" t="s">
        <v>12</v>
      </c>
      <c r="C18" s="12"/>
      <c r="D18" s="12"/>
      <c r="E18" s="12"/>
      <c r="F18" s="12"/>
      <c r="G18" s="12"/>
      <c r="H18" s="12">
        <f>E18-F18</f>
        <v>0</v>
      </c>
    </row>
    <row r="19" spans="2:8" s="6" customFormat="1" ht="33" x14ac:dyDescent="0.25">
      <c r="B19" s="13" t="s">
        <v>13</v>
      </c>
      <c r="C19" s="12"/>
      <c r="D19" s="12"/>
      <c r="E19" s="12"/>
      <c r="F19" s="12"/>
      <c r="G19" s="12"/>
      <c r="H19" s="12">
        <f>E19-F19</f>
        <v>0</v>
      </c>
    </row>
    <row r="20" spans="2:8" s="6" customFormat="1" ht="33" x14ac:dyDescent="0.25">
      <c r="B20" s="13" t="s">
        <v>14</v>
      </c>
      <c r="C20" s="12"/>
      <c r="D20" s="12"/>
      <c r="E20" s="12"/>
      <c r="F20" s="12"/>
      <c r="G20" s="12"/>
      <c r="H20" s="12">
        <f t="shared" ref="H20:H24" si="2">E20-F20</f>
        <v>0</v>
      </c>
    </row>
    <row r="21" spans="2:8" s="6" customFormat="1" ht="33" x14ac:dyDescent="0.25">
      <c r="B21" s="13" t="s">
        <v>15</v>
      </c>
      <c r="C21" s="12"/>
      <c r="D21" s="12"/>
      <c r="E21" s="12"/>
      <c r="F21" s="12"/>
      <c r="G21" s="12"/>
      <c r="H21" s="12">
        <f t="shared" si="2"/>
        <v>0</v>
      </c>
    </row>
    <row r="22" spans="2:8" s="6" customFormat="1" ht="33" x14ac:dyDescent="0.25">
      <c r="B22" s="13" t="s">
        <v>16</v>
      </c>
      <c r="C22" s="12"/>
      <c r="D22" s="12"/>
      <c r="E22" s="12"/>
      <c r="F22" s="12"/>
      <c r="G22" s="12"/>
      <c r="H22" s="12">
        <f t="shared" si="2"/>
        <v>0</v>
      </c>
    </row>
    <row r="23" spans="2:8" s="6" customFormat="1" ht="33" x14ac:dyDescent="0.25">
      <c r="B23" s="13" t="s">
        <v>17</v>
      </c>
      <c r="C23" s="12"/>
      <c r="D23" s="12"/>
      <c r="E23" s="12"/>
      <c r="F23" s="12"/>
      <c r="G23" s="12"/>
      <c r="H23" s="12">
        <f t="shared" si="2"/>
        <v>0</v>
      </c>
    </row>
    <row r="24" spans="2:8" s="6" customFormat="1" ht="33" x14ac:dyDescent="0.25">
      <c r="B24" s="13" t="s">
        <v>18</v>
      </c>
      <c r="C24" s="12"/>
      <c r="D24" s="12"/>
      <c r="E24" s="12"/>
      <c r="F24" s="12"/>
      <c r="G24" s="12"/>
      <c r="H24" s="12">
        <f t="shared" si="2"/>
        <v>0</v>
      </c>
    </row>
    <row r="25" spans="2:8" s="6" customFormat="1" ht="33" x14ac:dyDescent="0.25">
      <c r="B25" s="11" t="s">
        <v>19</v>
      </c>
      <c r="C25" s="12">
        <f>SUM(C26:C34)</f>
        <v>0</v>
      </c>
      <c r="D25" s="12">
        <f t="shared" ref="D25:G25" si="3">SUM(D26:D34)</f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>SUM(H26:H34)</f>
        <v>0</v>
      </c>
    </row>
    <row r="26" spans="2:8" s="6" customFormat="1" ht="66" x14ac:dyDescent="0.25">
      <c r="B26" s="14" t="s">
        <v>20</v>
      </c>
      <c r="C26" s="12"/>
      <c r="D26" s="12"/>
      <c r="E26" s="12"/>
      <c r="F26" s="12"/>
      <c r="G26" s="12"/>
      <c r="H26" s="12">
        <f>E26-F26</f>
        <v>0</v>
      </c>
    </row>
    <row r="27" spans="2:8" s="6" customFormat="1" ht="33" x14ac:dyDescent="0.25">
      <c r="B27" s="13" t="s">
        <v>21</v>
      </c>
      <c r="C27" s="12"/>
      <c r="D27" s="12"/>
      <c r="E27" s="12"/>
      <c r="F27" s="12"/>
      <c r="G27" s="12"/>
      <c r="H27" s="12">
        <f t="shared" ref="H27:H34" si="4">E27-F27</f>
        <v>0</v>
      </c>
    </row>
    <row r="28" spans="2:8" s="6" customFormat="1" ht="33" x14ac:dyDescent="0.25">
      <c r="B28" s="13" t="s">
        <v>22</v>
      </c>
      <c r="C28" s="12"/>
      <c r="D28" s="12"/>
      <c r="E28" s="12"/>
      <c r="F28" s="12"/>
      <c r="G28" s="12"/>
      <c r="H28" s="12">
        <f t="shared" si="4"/>
        <v>0</v>
      </c>
    </row>
    <row r="29" spans="2:8" s="6" customFormat="1" ht="33" x14ac:dyDescent="0.25">
      <c r="B29" s="13" t="s">
        <v>23</v>
      </c>
      <c r="C29" s="12"/>
      <c r="D29" s="12"/>
      <c r="E29" s="12"/>
      <c r="F29" s="12"/>
      <c r="G29" s="12"/>
      <c r="H29" s="12">
        <f t="shared" si="4"/>
        <v>0</v>
      </c>
    </row>
    <row r="30" spans="2:8" s="6" customFormat="1" ht="33" x14ac:dyDescent="0.25">
      <c r="B30" s="13" t="s">
        <v>24</v>
      </c>
      <c r="C30" s="12"/>
      <c r="D30" s="12"/>
      <c r="E30" s="12"/>
      <c r="F30" s="12"/>
      <c r="G30" s="12"/>
      <c r="H30" s="12">
        <f t="shared" si="4"/>
        <v>0</v>
      </c>
    </row>
    <row r="31" spans="2:8" s="6" customFormat="1" ht="33" x14ac:dyDescent="0.25">
      <c r="B31" s="13" t="s">
        <v>25</v>
      </c>
      <c r="C31" s="12"/>
      <c r="D31" s="12"/>
      <c r="E31" s="12"/>
      <c r="F31" s="12"/>
      <c r="G31" s="12"/>
      <c r="H31" s="12">
        <f t="shared" si="4"/>
        <v>0</v>
      </c>
    </row>
    <row r="32" spans="2:8" s="6" customFormat="1" ht="33" x14ac:dyDescent="0.25">
      <c r="B32" s="13" t="s">
        <v>26</v>
      </c>
      <c r="C32" s="12"/>
      <c r="D32" s="12"/>
      <c r="E32" s="12"/>
      <c r="F32" s="12"/>
      <c r="G32" s="12"/>
      <c r="H32" s="12">
        <f t="shared" si="4"/>
        <v>0</v>
      </c>
    </row>
    <row r="33" spans="2:8" s="6" customFormat="1" ht="33" x14ac:dyDescent="0.25">
      <c r="B33" s="13" t="s">
        <v>27</v>
      </c>
      <c r="C33" s="12"/>
      <c r="D33" s="12"/>
      <c r="E33" s="12"/>
      <c r="F33" s="12"/>
      <c r="G33" s="12"/>
      <c r="H33" s="12">
        <f t="shared" si="4"/>
        <v>0</v>
      </c>
    </row>
    <row r="34" spans="2:8" s="6" customFormat="1" ht="33" x14ac:dyDescent="0.25">
      <c r="B34" s="13" t="s">
        <v>28</v>
      </c>
      <c r="C34" s="12"/>
      <c r="D34" s="12"/>
      <c r="E34" s="12"/>
      <c r="F34" s="12"/>
      <c r="G34" s="12"/>
      <c r="H34" s="12">
        <f t="shared" si="4"/>
        <v>0</v>
      </c>
    </row>
    <row r="35" spans="2:8" s="6" customFormat="1" ht="33" x14ac:dyDescent="0.25">
      <c r="B35" s="11" t="s">
        <v>29</v>
      </c>
      <c r="C35" s="12">
        <f>SUM(C36:C44)</f>
        <v>0</v>
      </c>
      <c r="D35" s="12">
        <f t="shared" ref="D35:H35" si="5">SUM(D36:D44)</f>
        <v>0</v>
      </c>
      <c r="E35" s="12">
        <f t="shared" si="5"/>
        <v>0</v>
      </c>
      <c r="F35" s="12">
        <f t="shared" si="5"/>
        <v>0</v>
      </c>
      <c r="G35" s="12">
        <f t="shared" si="5"/>
        <v>0</v>
      </c>
      <c r="H35" s="12">
        <f t="shared" si="5"/>
        <v>0</v>
      </c>
    </row>
    <row r="36" spans="2:8" s="6" customFormat="1" ht="33" x14ac:dyDescent="0.25">
      <c r="B36" s="13" t="s">
        <v>30</v>
      </c>
      <c r="C36" s="12"/>
      <c r="D36" s="12"/>
      <c r="E36" s="12"/>
      <c r="F36" s="12"/>
      <c r="G36" s="12"/>
      <c r="H36" s="12">
        <f>E36-F36</f>
        <v>0</v>
      </c>
    </row>
    <row r="37" spans="2:8" s="6" customFormat="1" ht="33" x14ac:dyDescent="0.25">
      <c r="B37" s="13" t="s">
        <v>31</v>
      </c>
      <c r="C37" s="12"/>
      <c r="D37" s="12"/>
      <c r="E37" s="12"/>
      <c r="F37" s="12"/>
      <c r="G37" s="12"/>
      <c r="H37" s="12">
        <f t="shared" ref="H37:H44" si="6">E37-F37</f>
        <v>0</v>
      </c>
    </row>
    <row r="38" spans="2:8" s="6" customFormat="1" ht="33" x14ac:dyDescent="0.25">
      <c r="B38" s="13" t="s">
        <v>32</v>
      </c>
      <c r="C38" s="12"/>
      <c r="D38" s="12"/>
      <c r="E38" s="12"/>
      <c r="F38" s="12"/>
      <c r="G38" s="12"/>
      <c r="H38" s="12">
        <f t="shared" si="6"/>
        <v>0</v>
      </c>
    </row>
    <row r="39" spans="2:8" s="6" customFormat="1" ht="33" x14ac:dyDescent="0.25">
      <c r="B39" s="13" t="s">
        <v>33</v>
      </c>
      <c r="C39" s="12"/>
      <c r="D39" s="12"/>
      <c r="E39" s="12"/>
      <c r="F39" s="12"/>
      <c r="G39" s="12"/>
      <c r="H39" s="12">
        <f t="shared" si="6"/>
        <v>0</v>
      </c>
    </row>
    <row r="40" spans="2:8" s="6" customFormat="1" ht="33" x14ac:dyDescent="0.25">
      <c r="B40" s="13" t="s">
        <v>34</v>
      </c>
      <c r="C40" s="12"/>
      <c r="D40" s="12"/>
      <c r="E40" s="12"/>
      <c r="F40" s="12"/>
      <c r="G40" s="12"/>
      <c r="H40" s="12">
        <f t="shared" si="6"/>
        <v>0</v>
      </c>
    </row>
    <row r="41" spans="2:8" s="6" customFormat="1" ht="33" x14ac:dyDescent="0.25">
      <c r="B41" s="13" t="s">
        <v>35</v>
      </c>
      <c r="C41" s="12"/>
      <c r="D41" s="12"/>
      <c r="E41" s="12"/>
      <c r="F41" s="12"/>
      <c r="G41" s="12"/>
      <c r="H41" s="12">
        <f t="shared" si="6"/>
        <v>0</v>
      </c>
    </row>
    <row r="42" spans="2:8" s="6" customFormat="1" ht="33" x14ac:dyDescent="0.25">
      <c r="B42" s="13" t="s">
        <v>36</v>
      </c>
      <c r="C42" s="12"/>
      <c r="D42" s="12"/>
      <c r="E42" s="12"/>
      <c r="F42" s="12"/>
      <c r="G42" s="12"/>
      <c r="H42" s="12">
        <f t="shared" si="6"/>
        <v>0</v>
      </c>
    </row>
    <row r="43" spans="2:8" s="6" customFormat="1" ht="33" x14ac:dyDescent="0.25">
      <c r="B43" s="13" t="s">
        <v>37</v>
      </c>
      <c r="C43" s="12"/>
      <c r="D43" s="12"/>
      <c r="E43" s="12"/>
      <c r="F43" s="12"/>
      <c r="G43" s="12"/>
      <c r="H43" s="12">
        <f t="shared" si="6"/>
        <v>0</v>
      </c>
    </row>
    <row r="44" spans="2:8" s="6" customFormat="1" ht="33" x14ac:dyDescent="0.25">
      <c r="B44" s="13" t="s">
        <v>38</v>
      </c>
      <c r="C44" s="12"/>
      <c r="D44" s="12"/>
      <c r="E44" s="12"/>
      <c r="F44" s="12"/>
      <c r="G44" s="12"/>
      <c r="H44" s="12">
        <f t="shared" si="6"/>
        <v>0</v>
      </c>
    </row>
    <row r="45" spans="2:8" s="6" customFormat="1" ht="66" x14ac:dyDescent="0.25">
      <c r="B45" s="15" t="s">
        <v>39</v>
      </c>
      <c r="C45" s="9">
        <f>SUM(C46:C54)</f>
        <v>395644597.47999996</v>
      </c>
      <c r="D45" s="9">
        <f t="shared" ref="D45:H45" si="7">SUM(D46:D54)</f>
        <v>16332174.119999999</v>
      </c>
      <c r="E45" s="9">
        <f t="shared" si="7"/>
        <v>411976771.60000002</v>
      </c>
      <c r="F45" s="9">
        <f t="shared" si="7"/>
        <v>410205166.48000002</v>
      </c>
      <c r="G45" s="9">
        <f t="shared" si="7"/>
        <v>409320643.22000003</v>
      </c>
      <c r="H45" s="9">
        <f t="shared" si="7"/>
        <v>1771605.1200000048</v>
      </c>
    </row>
    <row r="46" spans="2:8" s="6" customFormat="1" ht="33" x14ac:dyDescent="0.25">
      <c r="B46" s="13" t="s">
        <v>40</v>
      </c>
      <c r="C46" s="12">
        <v>374918480.37</v>
      </c>
      <c r="D46" s="12">
        <v>15835908.67</v>
      </c>
      <c r="E46" s="12">
        <f>C46+D46</f>
        <v>390754389.04000002</v>
      </c>
      <c r="F46" s="12">
        <v>388982783.92000002</v>
      </c>
      <c r="G46" s="12">
        <v>388601260.62</v>
      </c>
      <c r="H46" s="12">
        <f>E46-F46</f>
        <v>1771605.1200000048</v>
      </c>
    </row>
    <row r="47" spans="2:8" s="6" customFormat="1" ht="33" x14ac:dyDescent="0.25">
      <c r="B47" s="13" t="s">
        <v>41</v>
      </c>
      <c r="C47" s="12"/>
      <c r="D47" s="12"/>
      <c r="E47" s="12"/>
      <c r="F47" s="12"/>
      <c r="G47" s="12"/>
      <c r="H47" s="12">
        <f t="shared" ref="H47:H54" si="8">E47-F47</f>
        <v>0</v>
      </c>
    </row>
    <row r="48" spans="2:8" s="6" customFormat="1" ht="33" x14ac:dyDescent="0.25">
      <c r="B48" s="13" t="s">
        <v>42</v>
      </c>
      <c r="C48" s="12"/>
      <c r="D48" s="12"/>
      <c r="E48" s="12"/>
      <c r="F48" s="12"/>
      <c r="G48" s="12"/>
      <c r="H48" s="12">
        <f t="shared" si="8"/>
        <v>0</v>
      </c>
    </row>
    <row r="49" spans="2:8" s="6" customFormat="1" ht="33" x14ac:dyDescent="0.25">
      <c r="B49" s="13" t="s">
        <v>43</v>
      </c>
      <c r="C49" s="12">
        <v>3105999.96</v>
      </c>
      <c r="D49" s="12">
        <v>0</v>
      </c>
      <c r="E49" s="12">
        <f>C49+D49</f>
        <v>3105999.96</v>
      </c>
      <c r="F49" s="12">
        <v>3105999.96</v>
      </c>
      <c r="G49" s="12">
        <v>2603000</v>
      </c>
      <c r="H49" s="12">
        <f>E49-F49</f>
        <v>0</v>
      </c>
    </row>
    <row r="50" spans="2:8" s="6" customFormat="1" ht="33" x14ac:dyDescent="0.25">
      <c r="B50" s="13" t="s">
        <v>44</v>
      </c>
      <c r="C50" s="12">
        <v>17620117.149999999</v>
      </c>
      <c r="D50" s="12">
        <v>496265.45</v>
      </c>
      <c r="E50" s="12">
        <f>C50+D50</f>
        <v>18116382.599999998</v>
      </c>
      <c r="F50" s="12">
        <v>18116382.600000001</v>
      </c>
      <c r="G50" s="12">
        <v>18116382.600000001</v>
      </c>
      <c r="H50" s="12">
        <f>E50-F50</f>
        <v>0</v>
      </c>
    </row>
    <row r="51" spans="2:8" s="6" customFormat="1" ht="33" x14ac:dyDescent="0.25">
      <c r="B51" s="13" t="s">
        <v>45</v>
      </c>
      <c r="C51" s="12"/>
      <c r="D51" s="12"/>
      <c r="E51" s="12"/>
      <c r="F51" s="12"/>
      <c r="G51" s="12"/>
      <c r="H51" s="12">
        <f t="shared" si="8"/>
        <v>0</v>
      </c>
    </row>
    <row r="52" spans="2:8" s="6" customFormat="1" ht="33" x14ac:dyDescent="0.25">
      <c r="B52" s="13" t="s">
        <v>46</v>
      </c>
      <c r="C52" s="12"/>
      <c r="D52" s="12"/>
      <c r="E52" s="12"/>
      <c r="F52" s="12"/>
      <c r="G52" s="12"/>
      <c r="H52" s="12">
        <f t="shared" si="8"/>
        <v>0</v>
      </c>
    </row>
    <row r="53" spans="2:8" s="6" customFormat="1" ht="33" x14ac:dyDescent="0.25">
      <c r="B53" s="13" t="s">
        <v>47</v>
      </c>
      <c r="C53" s="12"/>
      <c r="D53" s="12"/>
      <c r="E53" s="12"/>
      <c r="F53" s="12"/>
      <c r="G53" s="12"/>
      <c r="H53" s="12">
        <f t="shared" si="8"/>
        <v>0</v>
      </c>
    </row>
    <row r="54" spans="2:8" s="6" customFormat="1" ht="33" x14ac:dyDescent="0.25">
      <c r="B54" s="13" t="s">
        <v>48</v>
      </c>
      <c r="C54" s="12"/>
      <c r="D54" s="12"/>
      <c r="E54" s="12"/>
      <c r="F54" s="12"/>
      <c r="G54" s="12"/>
      <c r="H54" s="12">
        <f t="shared" si="8"/>
        <v>0</v>
      </c>
    </row>
    <row r="55" spans="2:8" s="6" customFormat="1" ht="66" customHeight="1" x14ac:dyDescent="0.25">
      <c r="B55" s="15" t="s">
        <v>49</v>
      </c>
      <c r="C55" s="12">
        <f>SUM(C56:C64)</f>
        <v>0</v>
      </c>
      <c r="D55" s="9">
        <f t="shared" ref="D55:H55" si="9">SUM(D56:D64)</f>
        <v>8927628.0800000001</v>
      </c>
      <c r="E55" s="9">
        <f t="shared" si="9"/>
        <v>8927628.0800000001</v>
      </c>
      <c r="F55" s="9">
        <f t="shared" si="9"/>
        <v>8927628.0800000001</v>
      </c>
      <c r="G55" s="9">
        <f t="shared" si="9"/>
        <v>8927628.0800000001</v>
      </c>
      <c r="H55" s="9">
        <f t="shared" si="9"/>
        <v>0</v>
      </c>
    </row>
    <row r="56" spans="2:8" s="6" customFormat="1" ht="26.25" customHeight="1" x14ac:dyDescent="0.25">
      <c r="B56" s="13" t="s">
        <v>50</v>
      </c>
      <c r="C56" s="12"/>
      <c r="D56" s="12">
        <v>0</v>
      </c>
      <c r="E56" s="12">
        <f>SUM(C56:D56)</f>
        <v>0</v>
      </c>
      <c r="F56" s="12"/>
      <c r="G56" s="12"/>
      <c r="H56" s="12">
        <f>E56-F56</f>
        <v>0</v>
      </c>
    </row>
    <row r="57" spans="2:8" s="6" customFormat="1" ht="33" x14ac:dyDescent="0.25">
      <c r="B57" s="13" t="s">
        <v>51</v>
      </c>
      <c r="C57" s="12"/>
      <c r="D57" s="12"/>
      <c r="E57" s="12">
        <f>SUM(C57:D57)</f>
        <v>0</v>
      </c>
      <c r="F57" s="12"/>
      <c r="G57" s="12"/>
      <c r="H57" s="12">
        <f t="shared" ref="H57:H64" si="10">E57-F57</f>
        <v>0</v>
      </c>
    </row>
    <row r="58" spans="2:8" s="6" customFormat="1" ht="33" x14ac:dyDescent="0.25">
      <c r="B58" s="13" t="s">
        <v>52</v>
      </c>
      <c r="C58" s="12"/>
      <c r="D58" s="12"/>
      <c r="E58" s="12">
        <f>SUM(C58:D58)</f>
        <v>0</v>
      </c>
      <c r="F58" s="12"/>
      <c r="G58" s="12"/>
      <c r="H58" s="12">
        <f t="shared" si="10"/>
        <v>0</v>
      </c>
    </row>
    <row r="59" spans="2:8" s="6" customFormat="1" ht="33" x14ac:dyDescent="0.25">
      <c r="B59" s="13" t="s">
        <v>53</v>
      </c>
      <c r="C59" s="12"/>
      <c r="D59" s="12"/>
      <c r="E59" s="12"/>
      <c r="F59" s="12"/>
      <c r="G59" s="12"/>
      <c r="H59" s="12">
        <f t="shared" si="10"/>
        <v>0</v>
      </c>
    </row>
    <row r="60" spans="2:8" s="6" customFormat="1" ht="33" x14ac:dyDescent="0.25">
      <c r="B60" s="13" t="s">
        <v>54</v>
      </c>
      <c r="C60" s="12"/>
      <c r="D60" s="12"/>
      <c r="E60" s="12"/>
      <c r="F60" s="12"/>
      <c r="G60" s="12"/>
      <c r="H60" s="12">
        <f t="shared" si="10"/>
        <v>0</v>
      </c>
    </row>
    <row r="61" spans="2:8" s="6" customFormat="1" ht="33" x14ac:dyDescent="0.25">
      <c r="B61" s="13" t="s">
        <v>55</v>
      </c>
      <c r="C61" s="12"/>
      <c r="D61" s="12">
        <v>695337.08</v>
      </c>
      <c r="E61" s="12">
        <f>C61+D61</f>
        <v>695337.08</v>
      </c>
      <c r="F61" s="12">
        <v>695337.08</v>
      </c>
      <c r="G61" s="12">
        <v>695337.08</v>
      </c>
      <c r="H61" s="12">
        <f>E61-F61</f>
        <v>0</v>
      </c>
    </row>
    <row r="62" spans="2:8" s="6" customFormat="1" ht="33" x14ac:dyDescent="0.25">
      <c r="B62" s="13" t="s">
        <v>56</v>
      </c>
      <c r="C62" s="12"/>
      <c r="D62" s="12"/>
      <c r="E62" s="12"/>
      <c r="F62" s="12"/>
      <c r="G62" s="12"/>
      <c r="H62" s="12">
        <f t="shared" si="10"/>
        <v>0</v>
      </c>
    </row>
    <row r="63" spans="2:8" s="6" customFormat="1" ht="33" x14ac:dyDescent="0.25">
      <c r="B63" s="13" t="s">
        <v>57</v>
      </c>
      <c r="C63" s="12"/>
      <c r="D63" s="12"/>
      <c r="E63" s="12"/>
      <c r="F63" s="12"/>
      <c r="G63" s="12"/>
      <c r="H63" s="12">
        <f t="shared" si="10"/>
        <v>0</v>
      </c>
    </row>
    <row r="64" spans="2:8" s="6" customFormat="1" ht="33" x14ac:dyDescent="0.25">
      <c r="B64" s="13" t="s">
        <v>58</v>
      </c>
      <c r="C64" s="12"/>
      <c r="D64" s="12">
        <v>8232291</v>
      </c>
      <c r="E64" s="12">
        <f>SUM(D64)</f>
        <v>8232291</v>
      </c>
      <c r="F64" s="12">
        <v>8232291</v>
      </c>
      <c r="G64" s="12">
        <v>8232291</v>
      </c>
      <c r="H64" s="12">
        <f t="shared" si="10"/>
        <v>0</v>
      </c>
    </row>
    <row r="65" spans="2:8" s="6" customFormat="1" ht="33" x14ac:dyDescent="0.25">
      <c r="B65" s="11" t="s">
        <v>59</v>
      </c>
      <c r="C65" s="9">
        <f>SUM(C66:C68)</f>
        <v>5000000</v>
      </c>
      <c r="D65" s="9">
        <f t="shared" ref="D65:H65" si="11">SUM(D66:D68)</f>
        <v>169763916.27000001</v>
      </c>
      <c r="E65" s="9">
        <f t="shared" si="11"/>
        <v>174763916.27000001</v>
      </c>
      <c r="F65" s="9">
        <f t="shared" si="11"/>
        <v>174763916.27000001</v>
      </c>
      <c r="G65" s="9">
        <f t="shared" si="11"/>
        <v>160818412.33000001</v>
      </c>
      <c r="H65" s="9">
        <f t="shared" si="11"/>
        <v>0</v>
      </c>
    </row>
    <row r="66" spans="2:8" s="6" customFormat="1" ht="33" x14ac:dyDescent="0.25">
      <c r="B66" s="13" t="s">
        <v>60</v>
      </c>
      <c r="C66" s="12">
        <v>0</v>
      </c>
      <c r="D66" s="12">
        <v>152964036.27000001</v>
      </c>
      <c r="E66" s="12">
        <f>C66+D66</f>
        <v>152964036.27000001</v>
      </c>
      <c r="F66" s="12">
        <v>152964036.27000001</v>
      </c>
      <c r="G66" s="12">
        <v>139018532.33000001</v>
      </c>
      <c r="H66" s="12">
        <f>E66-F66</f>
        <v>0</v>
      </c>
    </row>
    <row r="67" spans="2:8" s="6" customFormat="1" ht="33" x14ac:dyDescent="0.25">
      <c r="B67" s="13" t="s">
        <v>61</v>
      </c>
      <c r="C67" s="12">
        <v>5000000</v>
      </c>
      <c r="D67" s="12">
        <v>-5000000</v>
      </c>
      <c r="E67" s="12">
        <f>C67+D67</f>
        <v>0</v>
      </c>
      <c r="F67" s="12">
        <v>0</v>
      </c>
      <c r="G67" s="12">
        <v>0</v>
      </c>
      <c r="H67" s="12">
        <f t="shared" ref="H67:H68" si="12">E67-F67</f>
        <v>0</v>
      </c>
    </row>
    <row r="68" spans="2:8" s="6" customFormat="1" ht="33" x14ac:dyDescent="0.25">
      <c r="B68" s="13" t="s">
        <v>62</v>
      </c>
      <c r="C68" s="12"/>
      <c r="D68" s="12">
        <v>21799880</v>
      </c>
      <c r="E68" s="12">
        <f>C68+D68</f>
        <v>21799880</v>
      </c>
      <c r="F68" s="12">
        <v>21799880</v>
      </c>
      <c r="G68" s="12">
        <v>21799880</v>
      </c>
      <c r="H68" s="12">
        <f t="shared" si="12"/>
        <v>0</v>
      </c>
    </row>
    <row r="69" spans="2:8" s="6" customFormat="1" ht="33" x14ac:dyDescent="0.25">
      <c r="B69" s="11" t="s">
        <v>63</v>
      </c>
      <c r="C69" s="12">
        <f>SUM(C70:C74,C76:C77)</f>
        <v>0</v>
      </c>
      <c r="D69" s="12">
        <f t="shared" ref="D69:H69" si="13">SUM(D70:D74,D76:D77)</f>
        <v>0</v>
      </c>
      <c r="E69" s="12">
        <f t="shared" si="13"/>
        <v>0</v>
      </c>
      <c r="F69" s="12">
        <f t="shared" si="13"/>
        <v>0</v>
      </c>
      <c r="G69" s="12">
        <f t="shared" si="13"/>
        <v>0</v>
      </c>
      <c r="H69" s="12">
        <f t="shared" si="13"/>
        <v>0</v>
      </c>
    </row>
    <row r="70" spans="2:8" s="6" customFormat="1" ht="33" x14ac:dyDescent="0.25">
      <c r="B70" s="13" t="s">
        <v>64</v>
      </c>
      <c r="C70" s="12"/>
      <c r="D70" s="12"/>
      <c r="E70" s="12"/>
      <c r="F70" s="12"/>
      <c r="G70" s="12"/>
      <c r="H70" s="12">
        <f>E70-F70</f>
        <v>0</v>
      </c>
    </row>
    <row r="71" spans="2:8" s="6" customFormat="1" ht="33" x14ac:dyDescent="0.25">
      <c r="B71" s="13" t="s">
        <v>65</v>
      </c>
      <c r="C71" s="12"/>
      <c r="D71" s="12"/>
      <c r="E71" s="12"/>
      <c r="F71" s="12"/>
      <c r="G71" s="12"/>
      <c r="H71" s="12">
        <f t="shared" ref="H71:H77" si="14">E71-F71</f>
        <v>0</v>
      </c>
    </row>
    <row r="72" spans="2:8" s="6" customFormat="1" ht="33" x14ac:dyDescent="0.25">
      <c r="B72" s="13" t="s">
        <v>66</v>
      </c>
      <c r="C72" s="12"/>
      <c r="D72" s="12"/>
      <c r="E72" s="12"/>
      <c r="F72" s="12"/>
      <c r="G72" s="12"/>
      <c r="H72" s="12">
        <f t="shared" si="14"/>
        <v>0</v>
      </c>
    </row>
    <row r="73" spans="2:8" s="6" customFormat="1" ht="33" x14ac:dyDescent="0.25">
      <c r="B73" s="13" t="s">
        <v>67</v>
      </c>
      <c r="C73" s="12"/>
      <c r="D73" s="12"/>
      <c r="E73" s="12"/>
      <c r="F73" s="12"/>
      <c r="G73" s="12"/>
      <c r="H73" s="12">
        <f t="shared" si="14"/>
        <v>0</v>
      </c>
    </row>
    <row r="74" spans="2:8" s="6" customFormat="1" ht="33" x14ac:dyDescent="0.25">
      <c r="B74" s="13" t="s">
        <v>68</v>
      </c>
      <c r="C74" s="12"/>
      <c r="D74" s="12"/>
      <c r="E74" s="12"/>
      <c r="F74" s="12"/>
      <c r="G74" s="12"/>
      <c r="H74" s="12">
        <f t="shared" si="14"/>
        <v>0</v>
      </c>
    </row>
    <row r="75" spans="2:8" s="6" customFormat="1" ht="33" x14ac:dyDescent="0.25">
      <c r="B75" s="13" t="s">
        <v>69</v>
      </c>
      <c r="C75" s="12"/>
      <c r="D75" s="12"/>
      <c r="E75" s="12"/>
      <c r="F75" s="12"/>
      <c r="G75" s="12"/>
      <c r="H75" s="12">
        <f t="shared" si="14"/>
        <v>0</v>
      </c>
    </row>
    <row r="76" spans="2:8" s="6" customFormat="1" ht="33" x14ac:dyDescent="0.25">
      <c r="B76" s="13" t="s">
        <v>70</v>
      </c>
      <c r="C76" s="12"/>
      <c r="D76" s="12"/>
      <c r="E76" s="12"/>
      <c r="F76" s="12"/>
      <c r="G76" s="12"/>
      <c r="H76" s="12">
        <f t="shared" si="14"/>
        <v>0</v>
      </c>
    </row>
    <row r="77" spans="2:8" s="6" customFormat="1" ht="33" x14ac:dyDescent="0.25">
      <c r="B77" s="13" t="s">
        <v>71</v>
      </c>
      <c r="C77" s="12"/>
      <c r="D77" s="12"/>
      <c r="E77" s="12"/>
      <c r="F77" s="12"/>
      <c r="G77" s="12"/>
      <c r="H77" s="12">
        <f t="shared" si="14"/>
        <v>0</v>
      </c>
    </row>
    <row r="78" spans="2:8" s="6" customFormat="1" ht="33" x14ac:dyDescent="0.25">
      <c r="B78" s="11" t="s">
        <v>72</v>
      </c>
      <c r="C78" s="12">
        <f>SUM(C79:C81)</f>
        <v>0</v>
      </c>
      <c r="D78" s="12">
        <f t="shared" ref="D78:H78" si="15">SUM(D79:D81)</f>
        <v>0</v>
      </c>
      <c r="E78" s="12">
        <f t="shared" si="15"/>
        <v>0</v>
      </c>
      <c r="F78" s="12">
        <f t="shared" si="15"/>
        <v>0</v>
      </c>
      <c r="G78" s="12">
        <f t="shared" si="15"/>
        <v>0</v>
      </c>
      <c r="H78" s="12">
        <f t="shared" si="15"/>
        <v>0</v>
      </c>
    </row>
    <row r="79" spans="2:8" s="6" customFormat="1" ht="33" x14ac:dyDescent="0.25">
      <c r="B79" s="13" t="s">
        <v>73</v>
      </c>
      <c r="C79" s="12"/>
      <c r="D79" s="12"/>
      <c r="E79" s="12"/>
      <c r="F79" s="12"/>
      <c r="G79" s="12"/>
      <c r="H79" s="12">
        <f>E79-F79</f>
        <v>0</v>
      </c>
    </row>
    <row r="80" spans="2:8" s="6" customFormat="1" ht="33" x14ac:dyDescent="0.25">
      <c r="B80" s="13" t="s">
        <v>74</v>
      </c>
      <c r="C80" s="12"/>
      <c r="D80" s="12"/>
      <c r="E80" s="12"/>
      <c r="F80" s="12"/>
      <c r="G80" s="12"/>
      <c r="H80" s="12">
        <f t="shared" ref="H80:H81" si="16">E80-F80</f>
        <v>0</v>
      </c>
    </row>
    <row r="81" spans="2:8" s="6" customFormat="1" ht="33" x14ac:dyDescent="0.25">
      <c r="B81" s="13" t="s">
        <v>75</v>
      </c>
      <c r="C81" s="12"/>
      <c r="D81" s="12"/>
      <c r="E81" s="12"/>
      <c r="F81" s="12"/>
      <c r="G81" s="12"/>
      <c r="H81" s="12">
        <f t="shared" si="16"/>
        <v>0</v>
      </c>
    </row>
    <row r="82" spans="2:8" s="6" customFormat="1" ht="33" x14ac:dyDescent="0.25">
      <c r="B82" s="11" t="s">
        <v>76</v>
      </c>
      <c r="C82" s="12">
        <f>SUM(C83:C89)</f>
        <v>0</v>
      </c>
      <c r="D82" s="12">
        <f t="shared" ref="D82:H82" si="17">SUM(D83:D89)</f>
        <v>0</v>
      </c>
      <c r="E82" s="12">
        <f t="shared" si="17"/>
        <v>0</v>
      </c>
      <c r="F82" s="12">
        <f t="shared" si="17"/>
        <v>0</v>
      </c>
      <c r="G82" s="12">
        <f t="shared" si="17"/>
        <v>0</v>
      </c>
      <c r="H82" s="12">
        <f t="shared" si="17"/>
        <v>0</v>
      </c>
    </row>
    <row r="83" spans="2:8" s="6" customFormat="1" ht="33" x14ac:dyDescent="0.25">
      <c r="B83" s="13" t="s">
        <v>77</v>
      </c>
      <c r="C83" s="12"/>
      <c r="D83" s="12"/>
      <c r="E83" s="12"/>
      <c r="F83" s="12"/>
      <c r="G83" s="12"/>
      <c r="H83" s="12">
        <f>E83-F83</f>
        <v>0</v>
      </c>
    </row>
    <row r="84" spans="2:8" s="6" customFormat="1" ht="33" x14ac:dyDescent="0.25">
      <c r="B84" s="13" t="s">
        <v>78</v>
      </c>
      <c r="C84" s="12"/>
      <c r="D84" s="12"/>
      <c r="E84" s="12"/>
      <c r="F84" s="12"/>
      <c r="G84" s="12"/>
      <c r="H84" s="12">
        <f t="shared" ref="H84:H89" si="18">E84-F84</f>
        <v>0</v>
      </c>
    </row>
    <row r="85" spans="2:8" s="6" customFormat="1" ht="33" x14ac:dyDescent="0.25">
      <c r="B85" s="13" t="s">
        <v>79</v>
      </c>
      <c r="C85" s="12"/>
      <c r="D85" s="12"/>
      <c r="E85" s="12"/>
      <c r="F85" s="12"/>
      <c r="G85" s="12"/>
      <c r="H85" s="12">
        <f t="shared" si="18"/>
        <v>0</v>
      </c>
    </row>
    <row r="86" spans="2:8" s="6" customFormat="1" ht="33" x14ac:dyDescent="0.25">
      <c r="B86" s="13" t="s">
        <v>80</v>
      </c>
      <c r="C86" s="12"/>
      <c r="D86" s="12"/>
      <c r="E86" s="12"/>
      <c r="F86" s="12"/>
      <c r="G86" s="12"/>
      <c r="H86" s="12">
        <f t="shared" si="18"/>
        <v>0</v>
      </c>
    </row>
    <row r="87" spans="2:8" s="6" customFormat="1" ht="33" x14ac:dyDescent="0.25">
      <c r="B87" s="13" t="s">
        <v>81</v>
      </c>
      <c r="C87" s="12"/>
      <c r="D87" s="12"/>
      <c r="E87" s="12"/>
      <c r="F87" s="12"/>
      <c r="G87" s="12"/>
      <c r="H87" s="12">
        <f t="shared" si="18"/>
        <v>0</v>
      </c>
    </row>
    <row r="88" spans="2:8" s="6" customFormat="1" ht="33" x14ac:dyDescent="0.25">
      <c r="B88" s="13" t="s">
        <v>82</v>
      </c>
      <c r="C88" s="12"/>
      <c r="D88" s="12"/>
      <c r="E88" s="12"/>
      <c r="F88" s="12"/>
      <c r="G88" s="12"/>
      <c r="H88" s="12">
        <f t="shared" si="18"/>
        <v>0</v>
      </c>
    </row>
    <row r="89" spans="2:8" s="6" customFormat="1" ht="33" x14ac:dyDescent="0.25">
      <c r="B89" s="13" t="s">
        <v>83</v>
      </c>
      <c r="C89" s="12"/>
      <c r="D89" s="12"/>
      <c r="E89" s="12"/>
      <c r="F89" s="12"/>
      <c r="G89" s="12"/>
      <c r="H89" s="12">
        <f t="shared" si="18"/>
        <v>0</v>
      </c>
    </row>
    <row r="90" spans="2:8" s="6" customFormat="1" ht="33" x14ac:dyDescent="0.25">
      <c r="B90" s="16"/>
      <c r="C90" s="17"/>
      <c r="D90" s="17"/>
      <c r="E90" s="17"/>
      <c r="F90" s="17"/>
      <c r="G90" s="17"/>
      <c r="H90" s="17"/>
    </row>
    <row r="91" spans="2:8" s="6" customFormat="1" ht="33" x14ac:dyDescent="0.25">
      <c r="B91" s="18"/>
      <c r="C91" s="19"/>
      <c r="D91" s="19"/>
      <c r="E91" s="19"/>
      <c r="F91" s="19"/>
      <c r="G91" s="19"/>
      <c r="H91" s="19"/>
    </row>
    <row r="92" spans="2:8" s="6" customFormat="1" ht="33" x14ac:dyDescent="0.25">
      <c r="B92" s="20"/>
      <c r="C92" s="21"/>
      <c r="D92" s="21"/>
      <c r="E92" s="21"/>
      <c r="F92" s="21"/>
      <c r="G92" s="21"/>
      <c r="H92" s="21"/>
    </row>
    <row r="93" spans="2:8" s="6" customFormat="1" ht="41.25" customHeight="1" x14ac:dyDescent="0.25">
      <c r="B93" s="41" t="s">
        <v>4</v>
      </c>
      <c r="C93" s="41" t="s">
        <v>86</v>
      </c>
      <c r="D93" s="41"/>
      <c r="E93" s="41"/>
      <c r="F93" s="41"/>
      <c r="G93" s="41"/>
      <c r="H93" s="41" t="s">
        <v>5</v>
      </c>
    </row>
    <row r="94" spans="2:8" s="6" customFormat="1" ht="66" x14ac:dyDescent="0.25">
      <c r="B94" s="41"/>
      <c r="C94" s="7" t="s">
        <v>6</v>
      </c>
      <c r="D94" s="7" t="s">
        <v>7</v>
      </c>
      <c r="E94" s="7" t="s">
        <v>87</v>
      </c>
      <c r="F94" s="7" t="s">
        <v>8</v>
      </c>
      <c r="G94" s="7" t="s">
        <v>9</v>
      </c>
      <c r="H94" s="41"/>
    </row>
    <row r="95" spans="2:8" s="6" customFormat="1" ht="33" x14ac:dyDescent="0.25">
      <c r="B95" s="22" t="s">
        <v>84</v>
      </c>
      <c r="C95" s="9">
        <f>SUM(C96,C104,C114,C124,C134,C144,C148,C157,C161)</f>
        <v>0</v>
      </c>
      <c r="D95" s="9">
        <f>SUM(D96,D104,D114,D124,D134,D144,D148,D157,D161)</f>
        <v>74492408.480000004</v>
      </c>
      <c r="E95" s="9">
        <f t="shared" ref="E95:H95" si="19">SUM(E96,E104,E114,E124,E134,E144,E148,E157,E161)</f>
        <v>74492408.480000004</v>
      </c>
      <c r="F95" s="9">
        <f t="shared" si="19"/>
        <v>74492408.480000004</v>
      </c>
      <c r="G95" s="9">
        <f t="shared" si="19"/>
        <v>41835238.620000005</v>
      </c>
      <c r="H95" s="9">
        <f t="shared" si="19"/>
        <v>0</v>
      </c>
    </row>
    <row r="96" spans="2:8" s="6" customFormat="1" ht="33" x14ac:dyDescent="0.25">
      <c r="B96" s="11" t="s">
        <v>11</v>
      </c>
      <c r="C96" s="12">
        <f>SUM(C97:C103)</f>
        <v>0</v>
      </c>
      <c r="D96" s="12"/>
      <c r="E96" s="12"/>
      <c r="F96" s="12">
        <f t="shared" ref="F96:G96" si="20">SUM(F97:F103)</f>
        <v>0</v>
      </c>
      <c r="G96" s="12">
        <f t="shared" si="20"/>
        <v>0</v>
      </c>
      <c r="H96" s="12"/>
    </row>
    <row r="97" spans="2:8" s="6" customFormat="1" ht="33" x14ac:dyDescent="0.25">
      <c r="B97" s="13" t="s">
        <v>12</v>
      </c>
      <c r="C97" s="12"/>
      <c r="D97" s="12"/>
      <c r="E97" s="12"/>
      <c r="F97" s="12"/>
      <c r="G97" s="12"/>
      <c r="H97" s="12">
        <f>E97-F97</f>
        <v>0</v>
      </c>
    </row>
    <row r="98" spans="2:8" s="6" customFormat="1" ht="33" x14ac:dyDescent="0.25">
      <c r="B98" s="13" t="s">
        <v>13</v>
      </c>
      <c r="C98" s="12"/>
      <c r="D98" s="12"/>
      <c r="E98" s="12"/>
      <c r="F98" s="12"/>
      <c r="G98" s="12"/>
      <c r="H98" s="12">
        <f t="shared" ref="H98:H103" si="21">E98-F98</f>
        <v>0</v>
      </c>
    </row>
    <row r="99" spans="2:8" s="6" customFormat="1" ht="33" x14ac:dyDescent="0.25">
      <c r="B99" s="13" t="s">
        <v>14</v>
      </c>
      <c r="C99" s="12"/>
      <c r="D99" s="12"/>
      <c r="E99" s="12"/>
      <c r="F99" s="12"/>
      <c r="G99" s="12"/>
      <c r="H99" s="12">
        <f t="shared" si="21"/>
        <v>0</v>
      </c>
    </row>
    <row r="100" spans="2:8" s="6" customFormat="1" ht="33" x14ac:dyDescent="0.25">
      <c r="B100" s="13" t="s">
        <v>15</v>
      </c>
      <c r="C100" s="12"/>
      <c r="D100" s="12"/>
      <c r="E100" s="12"/>
      <c r="F100" s="12"/>
      <c r="G100" s="12"/>
      <c r="H100" s="12">
        <f t="shared" si="21"/>
        <v>0</v>
      </c>
    </row>
    <row r="101" spans="2:8" s="6" customFormat="1" ht="33" x14ac:dyDescent="0.25">
      <c r="B101" s="13" t="s">
        <v>16</v>
      </c>
      <c r="C101" s="12"/>
      <c r="D101" s="12"/>
      <c r="E101" s="12"/>
      <c r="F101" s="12"/>
      <c r="G101" s="12"/>
      <c r="H101" s="12">
        <f t="shared" si="21"/>
        <v>0</v>
      </c>
    </row>
    <row r="102" spans="2:8" s="6" customFormat="1" ht="33" x14ac:dyDescent="0.25">
      <c r="B102" s="13" t="s">
        <v>17</v>
      </c>
      <c r="C102" s="12"/>
      <c r="D102" s="12"/>
      <c r="E102" s="12"/>
      <c r="F102" s="12"/>
      <c r="G102" s="12"/>
      <c r="H102" s="12">
        <f t="shared" si="21"/>
        <v>0</v>
      </c>
    </row>
    <row r="103" spans="2:8" s="6" customFormat="1" ht="33" x14ac:dyDescent="0.25">
      <c r="B103" s="13" t="s">
        <v>18</v>
      </c>
      <c r="C103" s="12"/>
      <c r="D103" s="12"/>
      <c r="E103" s="12"/>
      <c r="F103" s="12"/>
      <c r="G103" s="12"/>
      <c r="H103" s="12">
        <f t="shared" si="21"/>
        <v>0</v>
      </c>
    </row>
    <row r="104" spans="2:8" s="6" customFormat="1" ht="33" x14ac:dyDescent="0.25">
      <c r="B104" s="11" t="s">
        <v>19</v>
      </c>
      <c r="C104" s="12">
        <f>SUM(C105:C113)</f>
        <v>0</v>
      </c>
      <c r="D104" s="12">
        <f t="shared" ref="D104:H104" si="22">SUM(D105:D113)</f>
        <v>0</v>
      </c>
      <c r="E104" s="12">
        <f t="shared" si="22"/>
        <v>0</v>
      </c>
      <c r="F104" s="12">
        <f t="shared" si="22"/>
        <v>0</v>
      </c>
      <c r="G104" s="12">
        <f t="shared" si="22"/>
        <v>0</v>
      </c>
      <c r="H104" s="12">
        <f t="shared" si="22"/>
        <v>0</v>
      </c>
    </row>
    <row r="105" spans="2:8" s="6" customFormat="1" ht="38.25" customHeight="1" x14ac:dyDescent="0.25">
      <c r="B105" s="13" t="s">
        <v>20</v>
      </c>
      <c r="C105" s="12"/>
      <c r="D105" s="12"/>
      <c r="E105" s="12"/>
      <c r="F105" s="12"/>
      <c r="G105" s="12"/>
      <c r="H105" s="12">
        <f>E105-F105</f>
        <v>0</v>
      </c>
    </row>
    <row r="106" spans="2:8" s="6" customFormat="1" ht="33" x14ac:dyDescent="0.25">
      <c r="B106" s="13" t="s">
        <v>21</v>
      </c>
      <c r="C106" s="12"/>
      <c r="D106" s="12"/>
      <c r="E106" s="12"/>
      <c r="F106" s="12"/>
      <c r="G106" s="12"/>
      <c r="H106" s="12">
        <f t="shared" ref="H106:H113" si="23">E106-F106</f>
        <v>0</v>
      </c>
    </row>
    <row r="107" spans="2:8" s="6" customFormat="1" ht="33" x14ac:dyDescent="0.25">
      <c r="B107" s="13" t="s">
        <v>22</v>
      </c>
      <c r="C107" s="12"/>
      <c r="D107" s="12"/>
      <c r="E107" s="12"/>
      <c r="F107" s="12"/>
      <c r="G107" s="12"/>
      <c r="H107" s="12">
        <f t="shared" si="23"/>
        <v>0</v>
      </c>
    </row>
    <row r="108" spans="2:8" s="6" customFormat="1" ht="33" x14ac:dyDescent="0.25">
      <c r="B108" s="13" t="s">
        <v>23</v>
      </c>
      <c r="C108" s="12"/>
      <c r="D108" s="12"/>
      <c r="E108" s="12"/>
      <c r="F108" s="12"/>
      <c r="G108" s="12"/>
      <c r="H108" s="12">
        <f t="shared" si="23"/>
        <v>0</v>
      </c>
    </row>
    <row r="109" spans="2:8" s="6" customFormat="1" ht="33" x14ac:dyDescent="0.25">
      <c r="B109" s="13" t="s">
        <v>24</v>
      </c>
      <c r="C109" s="12"/>
      <c r="D109" s="12"/>
      <c r="E109" s="12"/>
      <c r="F109" s="12"/>
      <c r="G109" s="12"/>
      <c r="H109" s="12">
        <f t="shared" si="23"/>
        <v>0</v>
      </c>
    </row>
    <row r="110" spans="2:8" s="6" customFormat="1" ht="33" x14ac:dyDescent="0.25">
      <c r="B110" s="13" t="s">
        <v>25</v>
      </c>
      <c r="C110" s="12"/>
      <c r="D110" s="12"/>
      <c r="E110" s="12"/>
      <c r="F110" s="12"/>
      <c r="G110" s="12"/>
      <c r="H110" s="12">
        <f t="shared" si="23"/>
        <v>0</v>
      </c>
    </row>
    <row r="111" spans="2:8" s="6" customFormat="1" ht="33" x14ac:dyDescent="0.25">
      <c r="B111" s="13" t="s">
        <v>26</v>
      </c>
      <c r="C111" s="12"/>
      <c r="D111" s="12"/>
      <c r="E111" s="12"/>
      <c r="F111" s="12"/>
      <c r="G111" s="12"/>
      <c r="H111" s="12">
        <f t="shared" si="23"/>
        <v>0</v>
      </c>
    </row>
    <row r="112" spans="2:8" s="6" customFormat="1" ht="33" x14ac:dyDescent="0.25">
      <c r="B112" s="13" t="s">
        <v>27</v>
      </c>
      <c r="C112" s="12"/>
      <c r="D112" s="12"/>
      <c r="E112" s="12"/>
      <c r="F112" s="12"/>
      <c r="G112" s="12"/>
      <c r="H112" s="12">
        <f t="shared" si="23"/>
        <v>0</v>
      </c>
    </row>
    <row r="113" spans="2:8" s="6" customFormat="1" ht="33" x14ac:dyDescent="0.25">
      <c r="B113" s="13" t="s">
        <v>28</v>
      </c>
      <c r="C113" s="12"/>
      <c r="D113" s="12"/>
      <c r="E113" s="12"/>
      <c r="F113" s="12"/>
      <c r="G113" s="12"/>
      <c r="H113" s="12">
        <f t="shared" si="23"/>
        <v>0</v>
      </c>
    </row>
    <row r="114" spans="2:8" s="6" customFormat="1" ht="33" x14ac:dyDescent="0.25">
      <c r="B114" s="11" t="s">
        <v>29</v>
      </c>
      <c r="C114" s="12">
        <f>SUM(C115:C123)</f>
        <v>0</v>
      </c>
      <c r="D114" s="12">
        <f>SUM(D115:D123)</f>
        <v>0</v>
      </c>
      <c r="E114" s="12">
        <f t="shared" ref="E114:H114" si="24">SUM(E115:E123)</f>
        <v>0</v>
      </c>
      <c r="F114" s="12">
        <f t="shared" si="24"/>
        <v>0</v>
      </c>
      <c r="G114" s="12">
        <f t="shared" si="24"/>
        <v>0</v>
      </c>
      <c r="H114" s="12">
        <f t="shared" si="24"/>
        <v>0</v>
      </c>
    </row>
    <row r="115" spans="2:8" s="6" customFormat="1" ht="33" x14ac:dyDescent="0.25">
      <c r="B115" s="13" t="s">
        <v>30</v>
      </c>
      <c r="C115" s="12"/>
      <c r="D115" s="12"/>
      <c r="E115" s="12"/>
      <c r="F115" s="12"/>
      <c r="G115" s="12"/>
      <c r="H115" s="12">
        <f>E115-F115</f>
        <v>0</v>
      </c>
    </row>
    <row r="116" spans="2:8" s="6" customFormat="1" ht="33" x14ac:dyDescent="0.25">
      <c r="B116" s="13" t="s">
        <v>31</v>
      </c>
      <c r="C116" s="12"/>
      <c r="D116" s="12"/>
      <c r="E116" s="12"/>
      <c r="F116" s="12"/>
      <c r="G116" s="12"/>
      <c r="H116" s="12">
        <f t="shared" ref="H116:H123" si="25">E116-F116</f>
        <v>0</v>
      </c>
    </row>
    <row r="117" spans="2:8" s="6" customFormat="1" ht="33" x14ac:dyDescent="0.25">
      <c r="B117" s="13" t="s">
        <v>32</v>
      </c>
      <c r="C117" s="12"/>
      <c r="D117" s="12"/>
      <c r="E117" s="12"/>
      <c r="F117" s="12"/>
      <c r="G117" s="12"/>
      <c r="H117" s="12">
        <f t="shared" si="25"/>
        <v>0</v>
      </c>
    </row>
    <row r="118" spans="2:8" s="6" customFormat="1" ht="33" x14ac:dyDescent="0.25">
      <c r="B118" s="13" t="s">
        <v>33</v>
      </c>
      <c r="C118" s="12"/>
      <c r="D118" s="12"/>
      <c r="E118" s="12"/>
      <c r="F118" s="12"/>
      <c r="G118" s="12"/>
      <c r="H118" s="12">
        <f t="shared" si="25"/>
        <v>0</v>
      </c>
    </row>
    <row r="119" spans="2:8" s="6" customFormat="1" ht="33" x14ac:dyDescent="0.25">
      <c r="B119" s="13" t="s">
        <v>34</v>
      </c>
      <c r="C119" s="12"/>
      <c r="D119" s="12"/>
      <c r="E119" s="12"/>
      <c r="F119" s="12"/>
      <c r="G119" s="12"/>
      <c r="H119" s="12">
        <f t="shared" si="25"/>
        <v>0</v>
      </c>
    </row>
    <row r="120" spans="2:8" s="6" customFormat="1" ht="33" x14ac:dyDescent="0.25">
      <c r="B120" s="13" t="s">
        <v>35</v>
      </c>
      <c r="C120" s="12"/>
      <c r="D120" s="12"/>
      <c r="E120" s="12"/>
      <c r="F120" s="12"/>
      <c r="G120" s="12"/>
      <c r="H120" s="12">
        <f t="shared" si="25"/>
        <v>0</v>
      </c>
    </row>
    <row r="121" spans="2:8" s="6" customFormat="1" ht="33" x14ac:dyDescent="0.25">
      <c r="B121" s="13" t="s">
        <v>36</v>
      </c>
      <c r="C121" s="12"/>
      <c r="D121" s="12"/>
      <c r="E121" s="12"/>
      <c r="F121" s="12"/>
      <c r="G121" s="12"/>
      <c r="H121" s="12">
        <f t="shared" si="25"/>
        <v>0</v>
      </c>
    </row>
    <row r="122" spans="2:8" s="6" customFormat="1" ht="33" x14ac:dyDescent="0.25">
      <c r="B122" s="13" t="s">
        <v>37</v>
      </c>
      <c r="C122" s="12"/>
      <c r="D122" s="12"/>
      <c r="E122" s="12"/>
      <c r="F122" s="12"/>
      <c r="G122" s="12"/>
      <c r="H122" s="12">
        <f t="shared" si="25"/>
        <v>0</v>
      </c>
    </row>
    <row r="123" spans="2:8" s="6" customFormat="1" ht="33" x14ac:dyDescent="0.25">
      <c r="B123" s="13" t="s">
        <v>38</v>
      </c>
      <c r="C123" s="12"/>
      <c r="D123" s="12"/>
      <c r="E123" s="12"/>
      <c r="F123" s="12"/>
      <c r="G123" s="12"/>
      <c r="H123" s="12">
        <f t="shared" si="25"/>
        <v>0</v>
      </c>
    </row>
    <row r="124" spans="2:8" s="6" customFormat="1" ht="66" x14ac:dyDescent="0.25">
      <c r="B124" s="15" t="s">
        <v>39</v>
      </c>
      <c r="C124" s="12">
        <f>SUM(A124:B124)</f>
        <v>0</v>
      </c>
      <c r="D124" s="12">
        <f t="shared" ref="D124:H124" si="26">SUM(D125:D133)</f>
        <v>0</v>
      </c>
      <c r="E124" s="12">
        <f>SUM(C124:D124)</f>
        <v>0</v>
      </c>
      <c r="F124" s="12">
        <f t="shared" si="26"/>
        <v>0</v>
      </c>
      <c r="G124" s="12">
        <f t="shared" si="26"/>
        <v>0</v>
      </c>
      <c r="H124" s="12">
        <f t="shared" si="26"/>
        <v>0</v>
      </c>
    </row>
    <row r="125" spans="2:8" s="6" customFormat="1" ht="33" x14ac:dyDescent="0.25">
      <c r="B125" s="13" t="s">
        <v>40</v>
      </c>
      <c r="C125" s="12"/>
      <c r="D125" s="12"/>
      <c r="E125" s="12"/>
      <c r="F125" s="12"/>
      <c r="G125" s="12"/>
      <c r="H125" s="12">
        <f>E125-F125</f>
        <v>0</v>
      </c>
    </row>
    <row r="126" spans="2:8" s="6" customFormat="1" ht="33" x14ac:dyDescent="0.25">
      <c r="B126" s="13" t="s">
        <v>41</v>
      </c>
      <c r="C126" s="12"/>
      <c r="D126" s="12"/>
      <c r="E126" s="12"/>
      <c r="F126" s="12"/>
      <c r="G126" s="12"/>
      <c r="H126" s="12">
        <f t="shared" ref="H126:H133" si="27">E126-F126</f>
        <v>0</v>
      </c>
    </row>
    <row r="127" spans="2:8" s="6" customFormat="1" ht="33" x14ac:dyDescent="0.25">
      <c r="B127" s="13" t="s">
        <v>42</v>
      </c>
      <c r="C127" s="12"/>
      <c r="D127" s="12"/>
      <c r="E127" s="12"/>
      <c r="F127" s="12"/>
      <c r="G127" s="12"/>
      <c r="H127" s="12">
        <f t="shared" si="27"/>
        <v>0</v>
      </c>
    </row>
    <row r="128" spans="2:8" s="6" customFormat="1" ht="33" x14ac:dyDescent="0.25">
      <c r="B128" s="13" t="s">
        <v>43</v>
      </c>
      <c r="C128" s="12"/>
      <c r="D128" s="12"/>
      <c r="E128" s="12"/>
      <c r="F128" s="12"/>
      <c r="G128" s="12"/>
      <c r="H128" s="12">
        <f t="shared" si="27"/>
        <v>0</v>
      </c>
    </row>
    <row r="129" spans="2:8" s="6" customFormat="1" ht="33" x14ac:dyDescent="0.25">
      <c r="B129" s="13" t="s">
        <v>44</v>
      </c>
      <c r="C129" s="12">
        <v>0</v>
      </c>
      <c r="D129" s="12"/>
      <c r="E129" s="12">
        <f>SUM(C129:D129)</f>
        <v>0</v>
      </c>
      <c r="F129" s="12"/>
      <c r="G129" s="12"/>
      <c r="H129" s="12">
        <f t="shared" si="27"/>
        <v>0</v>
      </c>
    </row>
    <row r="130" spans="2:8" s="6" customFormat="1" ht="33" x14ac:dyDescent="0.25">
      <c r="B130" s="13" t="s">
        <v>45</v>
      </c>
      <c r="C130" s="12"/>
      <c r="D130" s="12"/>
      <c r="E130" s="12"/>
      <c r="F130" s="12"/>
      <c r="G130" s="12"/>
      <c r="H130" s="12">
        <f t="shared" si="27"/>
        <v>0</v>
      </c>
    </row>
    <row r="131" spans="2:8" s="6" customFormat="1" ht="33" x14ac:dyDescent="0.25">
      <c r="B131" s="13" t="s">
        <v>46</v>
      </c>
      <c r="C131" s="12"/>
      <c r="D131" s="12"/>
      <c r="E131" s="12"/>
      <c r="F131" s="12"/>
      <c r="G131" s="12"/>
      <c r="H131" s="12">
        <f t="shared" si="27"/>
        <v>0</v>
      </c>
    </row>
    <row r="132" spans="2:8" s="6" customFormat="1" ht="33" x14ac:dyDescent="0.25">
      <c r="B132" s="13" t="s">
        <v>47</v>
      </c>
      <c r="C132" s="12"/>
      <c r="D132" s="12"/>
      <c r="E132" s="12"/>
      <c r="F132" s="12"/>
      <c r="G132" s="12"/>
      <c r="H132" s="12">
        <f t="shared" si="27"/>
        <v>0</v>
      </c>
    </row>
    <row r="133" spans="2:8" s="6" customFormat="1" ht="33" x14ac:dyDescent="0.25">
      <c r="B133" s="13" t="s">
        <v>48</v>
      </c>
      <c r="C133" s="12"/>
      <c r="D133" s="12"/>
      <c r="E133" s="12"/>
      <c r="F133" s="12"/>
      <c r="G133" s="12"/>
      <c r="H133" s="12">
        <f t="shared" si="27"/>
        <v>0</v>
      </c>
    </row>
    <row r="134" spans="2:8" s="6" customFormat="1" ht="61.5" customHeight="1" x14ac:dyDescent="0.25">
      <c r="B134" s="15" t="s">
        <v>49</v>
      </c>
      <c r="C134" s="12">
        <f>SUM(C135:C143)</f>
        <v>0</v>
      </c>
      <c r="D134" s="12">
        <f t="shared" ref="D134:H134" si="28">SUM(D135:D143)</f>
        <v>0</v>
      </c>
      <c r="E134" s="12">
        <f t="shared" si="28"/>
        <v>0</v>
      </c>
      <c r="F134" s="12">
        <f t="shared" si="28"/>
        <v>0</v>
      </c>
      <c r="G134" s="12">
        <f t="shared" si="28"/>
        <v>0</v>
      </c>
      <c r="H134" s="12">
        <f t="shared" si="28"/>
        <v>0</v>
      </c>
    </row>
    <row r="135" spans="2:8" s="6" customFormat="1" ht="33" x14ac:dyDescent="0.25">
      <c r="B135" s="13" t="s">
        <v>50</v>
      </c>
      <c r="C135" s="12"/>
      <c r="D135" s="12"/>
      <c r="E135" s="12"/>
      <c r="F135" s="12"/>
      <c r="G135" s="12"/>
      <c r="H135" s="12">
        <f>E135-F135</f>
        <v>0</v>
      </c>
    </row>
    <row r="136" spans="2:8" s="6" customFormat="1" ht="33" x14ac:dyDescent="0.25">
      <c r="B136" s="13" t="s">
        <v>51</v>
      </c>
      <c r="C136" s="12"/>
      <c r="D136" s="12"/>
      <c r="E136" s="12"/>
      <c r="F136" s="12"/>
      <c r="G136" s="12"/>
      <c r="H136" s="12">
        <f t="shared" ref="H136:H143" si="29">E136-F136</f>
        <v>0</v>
      </c>
    </row>
    <row r="137" spans="2:8" s="6" customFormat="1" ht="33" x14ac:dyDescent="0.25">
      <c r="B137" s="13" t="s">
        <v>52</v>
      </c>
      <c r="C137" s="12"/>
      <c r="D137" s="12"/>
      <c r="E137" s="12"/>
      <c r="F137" s="12"/>
      <c r="G137" s="12"/>
      <c r="H137" s="12">
        <f t="shared" si="29"/>
        <v>0</v>
      </c>
    </row>
    <row r="138" spans="2:8" s="6" customFormat="1" ht="33" x14ac:dyDescent="0.25">
      <c r="B138" s="13" t="s">
        <v>53</v>
      </c>
      <c r="C138" s="12"/>
      <c r="D138" s="12"/>
      <c r="E138" s="12"/>
      <c r="F138" s="12"/>
      <c r="G138" s="12"/>
      <c r="H138" s="12">
        <f t="shared" si="29"/>
        <v>0</v>
      </c>
    </row>
    <row r="139" spans="2:8" s="6" customFormat="1" ht="33" x14ac:dyDescent="0.25">
      <c r="B139" s="13" t="s">
        <v>54</v>
      </c>
      <c r="C139" s="12"/>
      <c r="D139" s="12"/>
      <c r="E139" s="12"/>
      <c r="F139" s="12"/>
      <c r="G139" s="12"/>
      <c r="H139" s="12">
        <f t="shared" si="29"/>
        <v>0</v>
      </c>
    </row>
    <row r="140" spans="2:8" s="6" customFormat="1" ht="33" x14ac:dyDescent="0.25">
      <c r="B140" s="13" t="s">
        <v>55</v>
      </c>
      <c r="C140" s="12"/>
      <c r="D140" s="12"/>
      <c r="E140" s="12"/>
      <c r="F140" s="12"/>
      <c r="G140" s="12"/>
      <c r="H140" s="12">
        <f t="shared" si="29"/>
        <v>0</v>
      </c>
    </row>
    <row r="141" spans="2:8" s="6" customFormat="1" ht="33" x14ac:dyDescent="0.25">
      <c r="B141" s="13" t="s">
        <v>56</v>
      </c>
      <c r="C141" s="12"/>
      <c r="D141" s="12"/>
      <c r="E141" s="12"/>
      <c r="F141" s="12"/>
      <c r="G141" s="12"/>
      <c r="H141" s="12">
        <f t="shared" si="29"/>
        <v>0</v>
      </c>
    </row>
    <row r="142" spans="2:8" s="6" customFormat="1" ht="33" x14ac:dyDescent="0.25">
      <c r="B142" s="13" t="s">
        <v>57</v>
      </c>
      <c r="C142" s="12"/>
      <c r="D142" s="12"/>
      <c r="E142" s="12"/>
      <c r="F142" s="12"/>
      <c r="G142" s="12"/>
      <c r="H142" s="12">
        <f t="shared" si="29"/>
        <v>0</v>
      </c>
    </row>
    <row r="143" spans="2:8" s="6" customFormat="1" ht="33" x14ac:dyDescent="0.25">
      <c r="B143" s="13" t="s">
        <v>58</v>
      </c>
      <c r="C143" s="12"/>
      <c r="D143" s="12"/>
      <c r="E143" s="12">
        <f>SUM(C143:D143)</f>
        <v>0</v>
      </c>
      <c r="F143" s="12"/>
      <c r="G143" s="12"/>
      <c r="H143" s="12">
        <f t="shared" si="29"/>
        <v>0</v>
      </c>
    </row>
    <row r="144" spans="2:8" s="6" customFormat="1" ht="33" x14ac:dyDescent="0.25">
      <c r="B144" s="11" t="s">
        <v>59</v>
      </c>
      <c r="C144" s="12">
        <f>SUM(C145:C147)</f>
        <v>0</v>
      </c>
      <c r="D144" s="12">
        <f t="shared" ref="D144:H144" si="30">SUM(D145:D147)</f>
        <v>74492408.480000004</v>
      </c>
      <c r="E144" s="12">
        <f t="shared" si="30"/>
        <v>74492408.480000004</v>
      </c>
      <c r="F144" s="12">
        <f t="shared" si="30"/>
        <v>74492408.480000004</v>
      </c>
      <c r="G144" s="12">
        <f t="shared" si="30"/>
        <v>41835238.620000005</v>
      </c>
      <c r="H144" s="12">
        <f t="shared" si="30"/>
        <v>0</v>
      </c>
    </row>
    <row r="145" spans="2:8" s="6" customFormat="1" ht="33" x14ac:dyDescent="0.25">
      <c r="B145" s="13" t="s">
        <v>60</v>
      </c>
      <c r="C145" s="12"/>
      <c r="D145" s="12">
        <v>65610060.32</v>
      </c>
      <c r="E145" s="12">
        <f>SUM(D145)</f>
        <v>65610060.32</v>
      </c>
      <c r="F145" s="12">
        <v>65610060.32</v>
      </c>
      <c r="G145" s="12">
        <v>32828951.82</v>
      </c>
      <c r="H145" s="12">
        <f>E145-F145</f>
        <v>0</v>
      </c>
    </row>
    <row r="146" spans="2:8" s="6" customFormat="1" ht="33" x14ac:dyDescent="0.25">
      <c r="B146" s="13" t="s">
        <v>61</v>
      </c>
      <c r="C146" s="12"/>
      <c r="D146" s="12">
        <v>8882348.1600000001</v>
      </c>
      <c r="E146" s="12">
        <f>SUM(D146)</f>
        <v>8882348.1600000001</v>
      </c>
      <c r="F146" s="12">
        <v>8882348.1600000001</v>
      </c>
      <c r="G146" s="12">
        <v>9006286.8000000007</v>
      </c>
      <c r="H146" s="12">
        <f t="shared" ref="H146:H147" si="31">E146-F146</f>
        <v>0</v>
      </c>
    </row>
    <row r="147" spans="2:8" s="6" customFormat="1" ht="33" x14ac:dyDescent="0.25">
      <c r="B147" s="13" t="s">
        <v>62</v>
      </c>
      <c r="C147" s="12"/>
      <c r="D147" s="12"/>
      <c r="E147" s="12"/>
      <c r="F147" s="12"/>
      <c r="G147" s="12"/>
      <c r="H147" s="12">
        <f t="shared" si="31"/>
        <v>0</v>
      </c>
    </row>
    <row r="148" spans="2:8" s="6" customFormat="1" ht="27.75" customHeight="1" x14ac:dyDescent="0.25">
      <c r="B148" s="15" t="s">
        <v>63</v>
      </c>
      <c r="C148" s="12">
        <f>SUM(C149:C153,C155:C156)</f>
        <v>0</v>
      </c>
      <c r="D148" s="12">
        <f t="shared" ref="D148:H148" si="32">SUM(D149:D153,D155:D156)</f>
        <v>0</v>
      </c>
      <c r="E148" s="12">
        <f t="shared" si="32"/>
        <v>0</v>
      </c>
      <c r="F148" s="12">
        <f t="shared" si="32"/>
        <v>0</v>
      </c>
      <c r="G148" s="12">
        <f t="shared" si="32"/>
        <v>0</v>
      </c>
      <c r="H148" s="12">
        <f t="shared" si="32"/>
        <v>0</v>
      </c>
    </row>
    <row r="149" spans="2:8" s="6" customFormat="1" ht="33" x14ac:dyDescent="0.25">
      <c r="B149" s="13" t="s">
        <v>64</v>
      </c>
      <c r="C149" s="12"/>
      <c r="D149" s="12"/>
      <c r="E149" s="12"/>
      <c r="F149" s="12"/>
      <c r="G149" s="12"/>
      <c r="H149" s="12">
        <f>E149-F149</f>
        <v>0</v>
      </c>
    </row>
    <row r="150" spans="2:8" s="6" customFormat="1" ht="33" x14ac:dyDescent="0.25">
      <c r="B150" s="13" t="s">
        <v>65</v>
      </c>
      <c r="C150" s="12"/>
      <c r="D150" s="12"/>
      <c r="E150" s="12"/>
      <c r="F150" s="12"/>
      <c r="G150" s="12"/>
      <c r="H150" s="12">
        <f t="shared" ref="H150:H156" si="33">E150-F150</f>
        <v>0</v>
      </c>
    </row>
    <row r="151" spans="2:8" s="6" customFormat="1" ht="33" x14ac:dyDescent="0.25">
      <c r="B151" s="13" t="s">
        <v>66</v>
      </c>
      <c r="C151" s="12"/>
      <c r="D151" s="12"/>
      <c r="E151" s="12"/>
      <c r="F151" s="12"/>
      <c r="G151" s="12"/>
      <c r="H151" s="12">
        <f t="shared" si="33"/>
        <v>0</v>
      </c>
    </row>
    <row r="152" spans="2:8" s="6" customFormat="1" ht="33" x14ac:dyDescent="0.25">
      <c r="B152" s="13" t="s">
        <v>67</v>
      </c>
      <c r="C152" s="12"/>
      <c r="D152" s="12"/>
      <c r="E152" s="12"/>
      <c r="F152" s="12"/>
      <c r="G152" s="12"/>
      <c r="H152" s="12">
        <f t="shared" si="33"/>
        <v>0</v>
      </c>
    </row>
    <row r="153" spans="2:8" s="6" customFormat="1" ht="33" x14ac:dyDescent="0.25">
      <c r="B153" s="13" t="s">
        <v>68</v>
      </c>
      <c r="C153" s="12"/>
      <c r="D153" s="12"/>
      <c r="E153" s="12"/>
      <c r="F153" s="12"/>
      <c r="G153" s="12"/>
      <c r="H153" s="12">
        <f t="shared" si="33"/>
        <v>0</v>
      </c>
    </row>
    <row r="154" spans="2:8" s="6" customFormat="1" ht="33" x14ac:dyDescent="0.25">
      <c r="B154" s="13" t="s">
        <v>69</v>
      </c>
      <c r="C154" s="12"/>
      <c r="D154" s="12"/>
      <c r="E154" s="12"/>
      <c r="F154" s="12"/>
      <c r="G154" s="12"/>
      <c r="H154" s="12">
        <f t="shared" si="33"/>
        <v>0</v>
      </c>
    </row>
    <row r="155" spans="2:8" s="6" customFormat="1" ht="33" x14ac:dyDescent="0.25">
      <c r="B155" s="13" t="s">
        <v>70</v>
      </c>
      <c r="C155" s="12"/>
      <c r="D155" s="12"/>
      <c r="E155" s="12"/>
      <c r="F155" s="12"/>
      <c r="G155" s="12"/>
      <c r="H155" s="12">
        <f t="shared" si="33"/>
        <v>0</v>
      </c>
    </row>
    <row r="156" spans="2:8" s="6" customFormat="1" ht="33" x14ac:dyDescent="0.25">
      <c r="B156" s="13" t="s">
        <v>71</v>
      </c>
      <c r="C156" s="12"/>
      <c r="D156" s="12"/>
      <c r="E156" s="12"/>
      <c r="F156" s="12"/>
      <c r="G156" s="12"/>
      <c r="H156" s="12">
        <f t="shared" si="33"/>
        <v>0</v>
      </c>
    </row>
    <row r="157" spans="2:8" s="6" customFormat="1" ht="33" x14ac:dyDescent="0.25">
      <c r="B157" s="11" t="s">
        <v>72</v>
      </c>
      <c r="C157" s="12">
        <f>SUM(C158:C160)</f>
        <v>0</v>
      </c>
      <c r="D157" s="12">
        <f t="shared" ref="D157:H157" si="34">SUM(D158:D160)</f>
        <v>0</v>
      </c>
      <c r="E157" s="12">
        <f t="shared" si="34"/>
        <v>0</v>
      </c>
      <c r="F157" s="12">
        <f t="shared" si="34"/>
        <v>0</v>
      </c>
      <c r="G157" s="12">
        <f t="shared" si="34"/>
        <v>0</v>
      </c>
      <c r="H157" s="12">
        <f t="shared" si="34"/>
        <v>0</v>
      </c>
    </row>
    <row r="158" spans="2:8" s="6" customFormat="1" ht="33" x14ac:dyDescent="0.25">
      <c r="B158" s="13" t="s">
        <v>73</v>
      </c>
      <c r="C158" s="12"/>
      <c r="D158" s="12"/>
      <c r="E158" s="12"/>
      <c r="F158" s="12"/>
      <c r="G158" s="12"/>
      <c r="H158" s="12">
        <f>E158-F158</f>
        <v>0</v>
      </c>
    </row>
    <row r="159" spans="2:8" s="6" customFormat="1" ht="33" x14ac:dyDescent="0.25">
      <c r="B159" s="13" t="s">
        <v>74</v>
      </c>
      <c r="C159" s="12"/>
      <c r="D159" s="12"/>
      <c r="E159" s="12"/>
      <c r="F159" s="12"/>
      <c r="G159" s="12"/>
      <c r="H159" s="12">
        <f t="shared" ref="H159:H160" si="35">E159-F159</f>
        <v>0</v>
      </c>
    </row>
    <row r="160" spans="2:8" s="6" customFormat="1" ht="33" x14ac:dyDescent="0.25">
      <c r="B160" s="13" t="s">
        <v>75</v>
      </c>
      <c r="C160" s="12"/>
      <c r="D160" s="12"/>
      <c r="E160" s="12"/>
      <c r="F160" s="12"/>
      <c r="G160" s="12"/>
      <c r="H160" s="12">
        <f t="shared" si="35"/>
        <v>0</v>
      </c>
    </row>
    <row r="161" spans="2:8" s="6" customFormat="1" ht="33" x14ac:dyDescent="0.25">
      <c r="B161" s="11" t="s">
        <v>76</v>
      </c>
      <c r="C161" s="12">
        <f>SUM(C162:C168)</f>
        <v>0</v>
      </c>
      <c r="D161" s="12">
        <f t="shared" ref="D161:H161" si="36">SUM(D162:D168)</f>
        <v>0</v>
      </c>
      <c r="E161" s="12">
        <f t="shared" si="36"/>
        <v>0</v>
      </c>
      <c r="F161" s="12">
        <f t="shared" si="36"/>
        <v>0</v>
      </c>
      <c r="G161" s="12">
        <f t="shared" si="36"/>
        <v>0</v>
      </c>
      <c r="H161" s="12">
        <f t="shared" si="36"/>
        <v>0</v>
      </c>
    </row>
    <row r="162" spans="2:8" s="6" customFormat="1" ht="33" x14ac:dyDescent="0.25">
      <c r="B162" s="13" t="s">
        <v>77</v>
      </c>
      <c r="C162" s="12"/>
      <c r="D162" s="12"/>
      <c r="E162" s="12"/>
      <c r="F162" s="12"/>
      <c r="G162" s="12"/>
      <c r="H162" s="12">
        <f>E162-F162</f>
        <v>0</v>
      </c>
    </row>
    <row r="163" spans="2:8" s="6" customFormat="1" ht="33" x14ac:dyDescent="0.25">
      <c r="B163" s="13" t="s">
        <v>78</v>
      </c>
      <c r="C163" s="12"/>
      <c r="D163" s="12"/>
      <c r="E163" s="12"/>
      <c r="F163" s="12"/>
      <c r="G163" s="12"/>
      <c r="H163" s="12">
        <f t="shared" ref="H163:H168" si="37">E163-F163</f>
        <v>0</v>
      </c>
    </row>
    <row r="164" spans="2:8" s="6" customFormat="1" ht="33" x14ac:dyDescent="0.25">
      <c r="B164" s="13" t="s">
        <v>79</v>
      </c>
      <c r="C164" s="12"/>
      <c r="D164" s="12"/>
      <c r="E164" s="12"/>
      <c r="F164" s="12"/>
      <c r="G164" s="12"/>
      <c r="H164" s="12">
        <f t="shared" si="37"/>
        <v>0</v>
      </c>
    </row>
    <row r="165" spans="2:8" s="6" customFormat="1" ht="33" x14ac:dyDescent="0.25">
      <c r="B165" s="13" t="s">
        <v>80</v>
      </c>
      <c r="C165" s="12"/>
      <c r="D165" s="12"/>
      <c r="E165" s="12"/>
      <c r="F165" s="12"/>
      <c r="G165" s="12"/>
      <c r="H165" s="12">
        <f t="shared" si="37"/>
        <v>0</v>
      </c>
    </row>
    <row r="166" spans="2:8" s="6" customFormat="1" ht="33" x14ac:dyDescent="0.25">
      <c r="B166" s="13" t="s">
        <v>81</v>
      </c>
      <c r="C166" s="12"/>
      <c r="D166" s="12"/>
      <c r="E166" s="12"/>
      <c r="F166" s="12"/>
      <c r="G166" s="12"/>
      <c r="H166" s="12">
        <f t="shared" si="37"/>
        <v>0</v>
      </c>
    </row>
    <row r="167" spans="2:8" s="6" customFormat="1" ht="33" x14ac:dyDescent="0.25">
      <c r="B167" s="13" t="s">
        <v>82</v>
      </c>
      <c r="C167" s="12"/>
      <c r="D167" s="12"/>
      <c r="E167" s="12"/>
      <c r="F167" s="12"/>
      <c r="G167" s="12"/>
      <c r="H167" s="12">
        <f t="shared" si="37"/>
        <v>0</v>
      </c>
    </row>
    <row r="168" spans="2:8" s="6" customFormat="1" ht="33" x14ac:dyDescent="0.25">
      <c r="B168" s="13" t="s">
        <v>83</v>
      </c>
      <c r="C168" s="12"/>
      <c r="D168" s="12"/>
      <c r="E168" s="12"/>
      <c r="F168" s="12"/>
      <c r="G168" s="12"/>
      <c r="H168" s="12">
        <f t="shared" si="37"/>
        <v>0</v>
      </c>
    </row>
    <row r="169" spans="2:8" s="6" customFormat="1" ht="33" x14ac:dyDescent="0.6">
      <c r="B169" s="23"/>
      <c r="C169" s="24"/>
      <c r="D169" s="24"/>
      <c r="E169" s="24"/>
      <c r="F169" s="24"/>
      <c r="G169" s="24"/>
      <c r="H169" s="24"/>
    </row>
    <row r="170" spans="2:8" s="6" customFormat="1" ht="33" x14ac:dyDescent="0.6">
      <c r="B170" s="25" t="s">
        <v>85</v>
      </c>
      <c r="C170" s="9">
        <f t="shared" ref="C170:H170" si="38">C16+C95</f>
        <v>400644597.47999996</v>
      </c>
      <c r="D170" s="9">
        <f>D16+D95</f>
        <v>269516126.95000005</v>
      </c>
      <c r="E170" s="9">
        <f t="shared" si="38"/>
        <v>670160724.43000007</v>
      </c>
      <c r="F170" s="9">
        <f t="shared" si="38"/>
        <v>668389119.31000006</v>
      </c>
      <c r="G170" s="9">
        <f t="shared" si="38"/>
        <v>620901922.25</v>
      </c>
      <c r="H170" s="9">
        <f t="shared" si="38"/>
        <v>1771605.1200000048</v>
      </c>
    </row>
    <row r="171" spans="2:8" s="6" customFormat="1" ht="33" x14ac:dyDescent="0.6">
      <c r="B171" s="26"/>
      <c r="C171" s="27"/>
      <c r="D171" s="27"/>
      <c r="E171" s="27"/>
      <c r="F171" s="27"/>
      <c r="G171" s="27"/>
      <c r="H171" s="27"/>
    </row>
    <row r="172" spans="2:8" x14ac:dyDescent="0.2">
      <c r="B172" s="2"/>
    </row>
  </sheetData>
  <mergeCells count="12">
    <mergeCell ref="B14:B15"/>
    <mergeCell ref="C14:G14"/>
    <mergeCell ref="H14:H15"/>
    <mergeCell ref="B93:B94"/>
    <mergeCell ref="C93:G93"/>
    <mergeCell ref="H93:H94"/>
    <mergeCell ref="B13:H13"/>
    <mergeCell ref="B7:D7"/>
    <mergeCell ref="B9:H9"/>
    <mergeCell ref="B10:H10"/>
    <mergeCell ref="B11:H11"/>
    <mergeCell ref="B12:H12"/>
  </mergeCells>
  <dataValidations count="1">
    <dataValidation type="decimal" allowBlank="1" showInputMessage="1" showErrorMessage="1" sqref="C16:H92 C95:H170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horizontalDpi="4294967294" r:id="rId1"/>
  <rowBreaks count="1" manualBreakCount="1"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EQUIPO 09</cp:lastModifiedBy>
  <cp:lastPrinted>2025-01-27T17:02:11Z</cp:lastPrinted>
  <dcterms:created xsi:type="dcterms:W3CDTF">2018-07-04T15:46:54Z</dcterms:created>
  <dcterms:modified xsi:type="dcterms:W3CDTF">2025-01-27T17:04:45Z</dcterms:modified>
</cp:coreProperties>
</file>