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8F763D42-0BDF-4B6B-BD28-9F68005F0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4" l="1"/>
  <c r="G40" i="4" l="1"/>
  <c r="D40" i="4"/>
  <c r="G23" i="4"/>
  <c r="G22" i="4" s="1"/>
  <c r="D23" i="4"/>
  <c r="D22" i="4" s="1"/>
  <c r="D80" i="4"/>
  <c r="G80" i="4" s="1"/>
  <c r="D79" i="4"/>
  <c r="G79" i="4" s="1"/>
  <c r="C81" i="4"/>
  <c r="B81" i="4"/>
  <c r="F81" i="4"/>
  <c r="E81" i="4"/>
  <c r="E73" i="4"/>
  <c r="B73" i="4"/>
  <c r="D69" i="4"/>
  <c r="G69" i="4" s="1"/>
  <c r="D68" i="4"/>
  <c r="G68" i="4" s="1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G73" i="4" s="1"/>
  <c r="F51" i="4"/>
  <c r="F73" i="4" s="1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F47" i="4" s="1"/>
  <c r="E22" i="4"/>
  <c r="E47" i="4" s="1"/>
  <c r="C22" i="4"/>
  <c r="B22" i="4"/>
  <c r="C71" i="4" l="1"/>
  <c r="B47" i="4"/>
  <c r="E71" i="4"/>
  <c r="D47" i="4"/>
  <c r="G81" i="4"/>
  <c r="B71" i="4"/>
  <c r="D71" i="4"/>
  <c r="G71" i="4"/>
  <c r="C47" i="4"/>
  <c r="E76" i="4"/>
  <c r="G47" i="4"/>
  <c r="G76" i="4" s="1"/>
  <c r="F71" i="4"/>
  <c r="F76" i="4" s="1"/>
  <c r="D81" i="4"/>
  <c r="C76" i="4" l="1"/>
  <c r="B76" i="4"/>
  <c r="D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<sst xmlns="http://schemas.openxmlformats.org/spreadsheetml/2006/main" count="74" uniqueCount="74">
  <si>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</si>
  <si>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</si>
  <si>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</si>
  <si>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</si>
  <si>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</si>
  <si>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</si>
  <si>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</si>
  <si>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</si>
  <si>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</si>
  <si>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</si>
  <si>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</si>
  <si>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</si>
  <si>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</si>
  <si>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</si>
  <si>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</si>
  <si>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</si>
  <si>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</si>
  <si>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</si>
  <si>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</si>
  <si>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</si>
  <si>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</si>
  <si>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</si>
  <si>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</si>
  <si>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</si>
  <si>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</si>
  <si>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</si>
  <si>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</si>
  <si>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</si>
  <si>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</si>
  <si>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</si>
  <si>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</si>
  <si>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</si>
  <si>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</si>
  <si>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</si>
  <si>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</si>
  <si>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</si>
  <si>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</si>
  <si>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</si>
  <si>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</si>
  <si>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</si>
  <si>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</si>
  <si>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</si>
  <si>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</si>
  <si>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</si>
  <si>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</si>
  <si>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</si>
  <si>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</si>
  <si>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</si>
  <si>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</si>
  <si>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</si>
  <si>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</si>
  <si>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</si>
  <si>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</si>
  <si>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</si>
  <si>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</si>
  <si>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</si>
  <si>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</si>
  <si>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</si>
  <si>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</si>
  <si>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</si>
  <si>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</si>
  <si>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</si>
  <si>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</si>
  <si>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</si>
  <si>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</si>
  <si>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</si>
  <si>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</si>
  <si>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</si>
  <si>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</si>
  <si>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</si>
  <si>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</si>
  <si>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</si>
  <si>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</si>
  <si>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30</t>
    </r>
    <r>
      <rPr>
        <b/>
        <sz val="25"/>
        <color theme="1"/>
        <rFont val="Montserrat Medium"/>
      </rPr>
      <t xml:space="preserve"> de junio de2023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</si>
</sst>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119062</xdr:rowOff>
    </xdr:from>
    <xdr:to>
      <xdr:col>6</xdr:col>
      <xdr:colOff>2624138</xdr:colOff>
      <xdr:row>4</xdr:row>
      <xdr:rowOff>804862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62" y="119062"/>
          <a:ext cx="2219326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0</xdr:rowOff>
    </xdr:from>
    <xdr:to>
      <xdr:col>0</xdr:col>
      <xdr:colOff>2405062</xdr:colOff>
      <xdr:row>4</xdr:row>
      <xdr:rowOff>690562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0"/>
          <a:ext cx="2071688" cy="2214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11" zoomScale="62" zoomScaleNormal="62" workbookViewId="0">
      <selection activeCell="D17" sqref="D17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267855346</v>
      </c>
      <c r="C22" s="21">
        <f t="shared" si="0"/>
        <v>20538727.579999998</v>
      </c>
      <c r="D22" s="21">
        <f t="shared" si="0"/>
        <v>288394073.57999998</v>
      </c>
      <c r="E22" s="21">
        <f t="shared" si="0"/>
        <v>162347639.90000001</v>
      </c>
      <c r="F22" s="21">
        <f t="shared" si="0"/>
        <v>159477246.78</v>
      </c>
      <c r="G22" s="21">
        <f t="shared" si="0"/>
        <v>2870393.1200000048</v>
      </c>
    </row>
    <row r="23" spans="1:7" s="5" customFormat="1" ht="38.25" x14ac:dyDescent="0.4">
      <c r="A23" s="22" t="s">
        <v>16</v>
      </c>
      <c r="B23" s="19">
        <v>267855346</v>
      </c>
      <c r="C23" s="19">
        <v>20538727.579999998</v>
      </c>
      <c r="D23" s="19">
        <f>B23+C23</f>
        <v>288394073.57999998</v>
      </c>
      <c r="E23" s="19">
        <v>162347639.90000001</v>
      </c>
      <c r="F23" s="19">
        <v>159477246.78</v>
      </c>
      <c r="G23" s="19">
        <f>E23-F23</f>
        <v>2870393.1200000048</v>
      </c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68949856.969999999</v>
      </c>
      <c r="C40" s="19">
        <v>4578499.66</v>
      </c>
      <c r="D40" s="19">
        <f>B40+C40</f>
        <v>73528356.629999995</v>
      </c>
      <c r="E40" s="19">
        <v>31780701.09</v>
      </c>
      <c r="F40" s="19">
        <v>30968624.079999998</v>
      </c>
      <c r="G40" s="19">
        <f>E40-F40</f>
        <v>812077.01000000164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/>
      <c r="E45" s="19"/>
      <c r="F45" s="19"/>
      <c r="G45" s="19"/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336805202.97000003</v>
      </c>
      <c r="C47" s="21">
        <f>C15+C16+C17+C18+C19+C20+C21+C22+C34+C40+C41+C43</f>
        <v>25117227.239999998</v>
      </c>
      <c r="D47" s="21">
        <f t="shared" si="3"/>
        <v>361922430.20999998</v>
      </c>
      <c r="E47" s="21">
        <f t="shared" si="3"/>
        <v>194128340.99000001</v>
      </c>
      <c r="F47" s="21">
        <f t="shared" si="3"/>
        <v>190445870.86000001</v>
      </c>
      <c r="G47" s="21">
        <f t="shared" si="3"/>
        <v>3682470.1300000064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6940531.2800000003</v>
      </c>
      <c r="D51" s="21">
        <f t="shared" si="4"/>
        <v>6940531.2800000003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6940531.2800000003</v>
      </c>
      <c r="D54" s="19">
        <f>B54+C54</f>
        <v>6940531.2800000003</v>
      </c>
      <c r="E54" s="19"/>
      <c r="F54" s="19"/>
      <c r="G54" s="19"/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0</v>
      </c>
      <c r="D68" s="19">
        <f>SUM(B68:C68)</f>
        <v>0</v>
      </c>
      <c r="E68" s="19">
        <v>0</v>
      </c>
      <c r="F68" s="19">
        <v>0</v>
      </c>
      <c r="G68" s="19">
        <f>D68-E68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6940531.2800000003</v>
      </c>
      <c r="D71" s="21">
        <f t="shared" si="7"/>
        <v>6940531.2800000003</v>
      </c>
      <c r="E71" s="21">
        <f t="shared" si="7"/>
        <v>0</v>
      </c>
      <c r="F71" s="21">
        <f t="shared" si="7"/>
        <v>0</v>
      </c>
      <c r="G71" s="21">
        <f t="shared" si="7"/>
        <v>0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f>E51</f>
        <v>0</v>
      </c>
      <c r="F73" s="21">
        <f>F51</f>
        <v>0</v>
      </c>
      <c r="G73" s="21">
        <f>G51</f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336805202.97000003</v>
      </c>
      <c r="C76" s="21">
        <f t="shared" si="8"/>
        <v>32057758.52</v>
      </c>
      <c r="D76" s="21">
        <f t="shared" si="8"/>
        <v>368862961.48999995</v>
      </c>
      <c r="E76" s="21">
        <f t="shared" si="8"/>
        <v>194128340.99000001</v>
      </c>
      <c r="F76" s="21">
        <f>F47+F71+F73</f>
        <v>190445870.86000001</v>
      </c>
      <c r="G76" s="21">
        <f t="shared" si="8"/>
        <v>3682470.1300000064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336805202.97000003</v>
      </c>
      <c r="C79" s="19">
        <v>32057758.52</v>
      </c>
      <c r="D79" s="19">
        <f>B79+C79</f>
        <v>368862961.49000001</v>
      </c>
      <c r="E79" s="19">
        <v>194128340.99000001</v>
      </c>
      <c r="F79" s="19">
        <v>190452025.75999999</v>
      </c>
      <c r="G79" s="19">
        <f>D79-E79</f>
        <v>174734620.5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f>SUM(B80:C80)</f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336805202.97000003</v>
      </c>
      <c r="C81" s="21">
        <f>C79+C80</f>
        <v>32057758.52</v>
      </c>
      <c r="D81" s="21">
        <f t="shared" ref="D81:G81" si="9">D79+D80</f>
        <v>368862961.49000001</v>
      </c>
      <c r="E81" s="21">
        <f t="shared" si="9"/>
        <v>194128340.99000001</v>
      </c>
      <c r="F81" s="21">
        <f t="shared" si="9"/>
        <v>190452025.75999999</v>
      </c>
      <c r="G81" s="21">
        <f t="shared" si="9"/>
        <v>174734620.5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2023-07-13T20:47:16Z</dcterms:modified>
</cp:coreProperties>
</file>