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2\REPORTES CUENTA PUBLICA\AVANCE GESTION TERCER TRIMESTRE 2022\"/>
    </mc:Choice>
  </mc:AlternateContent>
  <xr:revisionPtr revIDLastSave="0" documentId="13_ncr:1_{BBA8E05E-46E1-490B-B996-9D6F8AC1C2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3) ESTADO ANALITICO DE ING" sheetId="4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7" i="4" l="1"/>
  <c r="G77" i="4" s="1"/>
  <c r="D76" i="4"/>
  <c r="G76" i="4" s="1"/>
  <c r="G65" i="4"/>
  <c r="G37" i="4"/>
  <c r="D37" i="4"/>
  <c r="C78" i="4"/>
  <c r="B78" i="4"/>
  <c r="F78" i="4"/>
  <c r="E78" i="4"/>
  <c r="E70" i="4"/>
  <c r="D70" i="4"/>
  <c r="C70" i="4"/>
  <c r="B70" i="4"/>
  <c r="G66" i="4"/>
  <c r="D66" i="4"/>
  <c r="D65" i="4"/>
  <c r="G62" i="4"/>
  <c r="F62" i="4"/>
  <c r="E62" i="4"/>
  <c r="D62" i="4"/>
  <c r="C62" i="4"/>
  <c r="B62" i="4"/>
  <c r="G57" i="4"/>
  <c r="F57" i="4"/>
  <c r="E57" i="4"/>
  <c r="E68" i="4" s="1"/>
  <c r="D57" i="4"/>
  <c r="C57" i="4"/>
  <c r="B57" i="4"/>
  <c r="G48" i="4"/>
  <c r="G70" i="4" s="1"/>
  <c r="F48" i="4"/>
  <c r="F70" i="4" s="1"/>
  <c r="E48" i="4"/>
  <c r="D48" i="4"/>
  <c r="C48" i="4"/>
  <c r="C68" i="4" s="1"/>
  <c r="B48" i="4"/>
  <c r="G40" i="4"/>
  <c r="F40" i="4"/>
  <c r="E40" i="4"/>
  <c r="D40" i="4"/>
  <c r="C40" i="4"/>
  <c r="B40" i="4"/>
  <c r="G31" i="4"/>
  <c r="F31" i="4"/>
  <c r="E31" i="4"/>
  <c r="D31" i="4"/>
  <c r="C31" i="4"/>
  <c r="B31" i="4"/>
  <c r="G19" i="4"/>
  <c r="F19" i="4"/>
  <c r="F44" i="4" s="1"/>
  <c r="E19" i="4"/>
  <c r="E44" i="4" s="1"/>
  <c r="D19" i="4"/>
  <c r="D44" i="4" s="1"/>
  <c r="C19" i="4"/>
  <c r="B19" i="4"/>
  <c r="B44" i="4" s="1"/>
  <c r="G78" i="4" l="1"/>
  <c r="B68" i="4"/>
  <c r="D68" i="4"/>
  <c r="D73" i="4" s="1"/>
  <c r="G68" i="4"/>
  <c r="C44" i="4"/>
  <c r="C73" i="4" s="1"/>
  <c r="E73" i="4"/>
  <c r="G44" i="4"/>
  <c r="G73" i="4" s="1"/>
  <c r="B73" i="4"/>
  <c r="F68" i="4"/>
  <c r="F73" i="4" s="1"/>
  <c r="D78" i="4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<sst xmlns="http://schemas.openxmlformats.org/spreadsheetml/2006/main" count="74" uniqueCount="74">
  <si>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</si>
  <si>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</si>
  <si>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</si>
  <si>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</si>
  <si>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</si>
  <si>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</si>
  <si>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</si>
  <si>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</si>
  <si>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</si>
  <si>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</si>
  <si>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</si>
  <si>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</si>
  <si>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</si>
  <si>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</si>
  <si>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</si>
  <si>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</si>
  <si>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</si>
  <si>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</si>
  <si>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</si>
  <si>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</si>
  <si>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</si>
  <si>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</si>
  <si>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</si>
  <si>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</si>
  <si>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</si>
  <si>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</si>
  <si>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</si>
  <si>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</si>
  <si>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</si>
  <si>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</si>
  <si>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</si>
  <si>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</si>
  <si>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</si>
  <si>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</si>
  <si>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</si>
  <si>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</si>
  <si>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</si>
  <si>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</si>
  <si>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</si>
  <si>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</si>
  <si>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</si>
  <si>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</si>
  <si>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</si>
  <si>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</si>
  <si>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</si>
  <si>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</si>
  <si>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</si>
  <si>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</si>
  <si>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</si>
  <si>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</si>
  <si>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</si>
  <si>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</si>
  <si>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</si>
  <si>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</si>
  <si>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</si>
  <si>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</si>
  <si>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</si>
  <si>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</si>
  <si>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</si>
  <si>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</si>
  <si>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</si>
  <si>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</si>
  <si>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</si>
  <si>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</si>
  <si>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</si>
  <si>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</si>
  <si>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</si>
  <si>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</si>
  <si>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</si>
  <si>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SERVICIOS DE AGUA POTABLE Y ALCANTARILLADO DE OAXACA</t>
  </si>
  <si>
    <r>
      <t>Concepto</t>
    </r>
    <r>
      <rPr>
        <b/>
        <sz val="25"/>
        <color rgb="FFFF0000"/>
        <rFont val="Univia Pro Book"/>
        <family val="3"/>
      </rPr>
      <t xml:space="preserve"> </t>
    </r>
  </si>
  <si>
    <r>
      <t>Diferencia</t>
    </r>
    <r>
      <rPr>
        <b/>
        <sz val="25"/>
        <color rgb="FFFF0000"/>
        <rFont val="Univia Pro Book"/>
        <family val="3"/>
      </rPr>
      <t xml:space="preserve"> </t>
    </r>
  </si>
  <si>
    <r>
      <t>Ampliaciones/ (Reducciones)</t>
    </r>
    <r>
      <rPr>
        <b/>
        <sz val="25"/>
        <color rgb="FFFF0000"/>
        <rFont val="Univia Pro Book"/>
        <family val="3"/>
      </rPr>
      <t xml:space="preserve"> </t>
    </r>
  </si>
  <si>
    <r>
      <t xml:space="preserve">Del 1 de enero al </t>
    </r>
    <r>
      <rPr>
        <b/>
        <sz val="25"/>
        <color theme="4"/>
        <rFont val="Univia Pro Book"/>
        <family val="3"/>
      </rPr>
      <t>30</t>
    </r>
    <r>
      <rPr>
        <b/>
        <sz val="25"/>
        <color theme="1"/>
        <rFont val="Univia Pro Book"/>
        <family val="3"/>
      </rPr>
      <t xml:space="preserve"> deSeptiembre de2022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</si>
</sst>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25"/>
      <color theme="1"/>
      <name val="Univia Pro Book"/>
      <family val="3"/>
    </font>
    <font>
      <b/>
      <sz val="25"/>
      <color rgb="FFC00000"/>
      <name val="Univia Pro Book"/>
      <family val="3"/>
    </font>
    <font>
      <b/>
      <sz val="12"/>
      <color theme="1"/>
      <name val="Univia Pro Book"/>
      <family val="3"/>
    </font>
    <font>
      <b/>
      <sz val="25"/>
      <color theme="4"/>
      <name val="Univia Pro Book"/>
      <family val="3"/>
    </font>
    <font>
      <sz val="25"/>
      <color theme="1"/>
      <name val="Univia Pro Book"/>
      <family val="3"/>
    </font>
    <font>
      <b/>
      <sz val="25"/>
      <color rgb="FFFF0000"/>
      <name val="Univia Pro Book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11" fillId="0" borderId="0" xfId="0" applyFont="1"/>
    <xf numFmtId="0" fontId="10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/>
    </xf>
    <xf numFmtId="3" fontId="12" fillId="0" borderId="12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indent="1"/>
    </xf>
    <xf numFmtId="3" fontId="11" fillId="0" borderId="10" xfId="0" applyNumberFormat="1" applyFont="1" applyFill="1" applyBorder="1"/>
    <xf numFmtId="0" fontId="11" fillId="0" borderId="10" xfId="0" applyFont="1" applyFill="1" applyBorder="1" applyAlignment="1" applyProtection="1">
      <alignment horizontal="left" vertical="center" indent="3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 applyProtection="1">
      <alignment horizontal="left" vertical="center" indent="5"/>
      <protection locked="0"/>
    </xf>
    <xf numFmtId="0" fontId="11" fillId="0" borderId="10" xfId="0" applyFont="1" applyFill="1" applyBorder="1" applyAlignment="1" applyProtection="1">
      <alignment horizontal="left" vertical="center" wrapText="1" indent="5"/>
      <protection locked="0"/>
    </xf>
    <xf numFmtId="0" fontId="11" fillId="0" borderId="10" xfId="0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indent="1"/>
      <protection locked="0"/>
    </xf>
    <xf numFmtId="3" fontId="11" fillId="2" borderId="13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1" fillId="0" borderId="10" xfId="0" applyFont="1" applyFill="1" applyBorder="1" applyAlignment="1" applyProtection="1">
      <alignment horizontal="left" vertical="center" wrapText="1" indent="3"/>
      <protection locked="0"/>
    </xf>
    <xf numFmtId="0" fontId="11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horizontal="left" vertical="center" wrapText="1" indent="3"/>
    </xf>
    <xf numFmtId="0" fontId="11" fillId="0" borderId="11" xfId="0" applyFont="1" applyFill="1" applyBorder="1" applyAlignment="1">
      <alignment vertical="center"/>
    </xf>
    <xf numFmtId="3" fontId="11" fillId="0" borderId="11" xfId="0" applyNumberFormat="1" applyFont="1" applyFill="1" applyBorder="1"/>
    <xf numFmtId="0" fontId="10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1571624</xdr:colOff>
      <xdr:row>0</xdr:row>
      <xdr:rowOff>95249</xdr:rowOff>
    </xdr:from>
    <xdr:to>
      <xdr:col>6</xdr:col>
      <xdr:colOff>2250440</xdr:colOff>
      <xdr:row>1</xdr:row>
      <xdr:rowOff>738186</xdr:rowOff>
    </xdr:to>
    <xdr:pic>
      <xdr:nvPicPr>
        <xdr:cNvPr id="3" name="Imagen 2" descr="Código QR&#10;&#10;Descripción generada automáticamente con confianza media">
          <a:extLst>
            <a:ext uri="{FF2B5EF4-FFF2-40B4-BE49-F238E27FC236}">
              <a16:creationId xmlns:a16="http://schemas.microsoft.com/office/drawing/2014/main" id="{F28B7387-5A72-47EF-84A2-7DB7CBCAC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21812" y="95249"/>
          <a:ext cx="3488691" cy="10239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showGridLines="0" tabSelected="1" topLeftCell="A52" zoomScale="40" zoomScaleNormal="40" workbookViewId="0">
      <selection activeCell="D70" sqref="D70"/>
    </sheetView>
  </sheetViews>
  <sheetFormatPr baseColWidth="10" defaultRowHeight="30.75" x14ac:dyDescent="0.4"/>
  <cols>
    <col min="1" max="1" width="151.28515625" style="1" customWidth="1"/>
    <col min="2" max="7" width="42.140625" style="6" customWidth="1"/>
    <col min="8" max="16384" width="11.42578125" style="1"/>
  </cols>
  <sheetData>
    <row r="1" spans="1:7" x14ac:dyDescent="0.2">
      <c r="B1" s="2"/>
      <c r="C1" s="2"/>
      <c r="D1" s="2"/>
      <c r="E1" s="3"/>
      <c r="F1" s="3"/>
      <c r="G1" s="3"/>
    </row>
    <row r="2" spans="1:7" ht="67.5" customHeight="1" x14ac:dyDescent="0.2">
      <c r="A2" s="4"/>
      <c r="B2" s="2"/>
      <c r="C2" s="2"/>
      <c r="D2" s="2"/>
      <c r="E2" s="2"/>
      <c r="F2" s="2"/>
      <c r="G2" s="5"/>
    </row>
    <row r="3" spans="1:7" s="6" customFormat="1" x14ac:dyDescent="0.4">
      <c r="A3" s="35" t="s">
        <v>69</v>
      </c>
      <c r="B3" s="36"/>
      <c r="C3" s="36"/>
      <c r="D3" s="36"/>
      <c r="E3" s="36"/>
      <c r="F3" s="36"/>
      <c r="G3" s="37"/>
    </row>
    <row r="4" spans="1:7" s="6" customFormat="1" hidden="1" x14ac:dyDescent="0.4">
      <c r="A4" s="7"/>
      <c r="B4" s="8"/>
      <c r="C4" s="8"/>
      <c r="D4" s="8"/>
      <c r="E4" s="8"/>
      <c r="F4" s="8"/>
      <c r="G4" s="9"/>
    </row>
    <row r="5" spans="1:7" s="6" customFormat="1" x14ac:dyDescent="0.4">
      <c r="A5" s="38" t="s">
        <v>2</v>
      </c>
      <c r="B5" s="39"/>
      <c r="C5" s="39"/>
      <c r="D5" s="39"/>
      <c r="E5" s="39"/>
      <c r="F5" s="39"/>
      <c r="G5" s="40"/>
    </row>
    <row r="6" spans="1:7" s="6" customFormat="1" x14ac:dyDescent="0.4">
      <c r="A6" s="38" t="s">
        <v>73</v>
      </c>
      <c r="B6" s="39"/>
      <c r="C6" s="39"/>
      <c r="D6" s="39"/>
      <c r="E6" s="39"/>
      <c r="F6" s="39"/>
      <c r="G6" s="40"/>
    </row>
    <row r="7" spans="1:7" s="6" customFormat="1" x14ac:dyDescent="0.4">
      <c r="A7" s="41" t="s">
        <v>0</v>
      </c>
      <c r="B7" s="42"/>
      <c r="C7" s="42"/>
      <c r="D7" s="42"/>
      <c r="E7" s="42"/>
      <c r="F7" s="42"/>
      <c r="G7" s="43"/>
    </row>
    <row r="8" spans="1:7" s="6" customFormat="1" x14ac:dyDescent="0.4">
      <c r="A8" s="44" t="s">
        <v>70</v>
      </c>
      <c r="B8" s="46" t="s">
        <v>3</v>
      </c>
      <c r="C8" s="47"/>
      <c r="D8" s="47"/>
      <c r="E8" s="47"/>
      <c r="F8" s="48"/>
      <c r="G8" s="49" t="s">
        <v>71</v>
      </c>
    </row>
    <row r="9" spans="1:7" s="6" customFormat="1" ht="61.5" x14ac:dyDescent="0.4">
      <c r="A9" s="45"/>
      <c r="B9" s="10" t="s">
        <v>4</v>
      </c>
      <c r="C9" s="11" t="s">
        <v>72</v>
      </c>
      <c r="D9" s="10" t="s">
        <v>5</v>
      </c>
      <c r="E9" s="10" t="s">
        <v>1</v>
      </c>
      <c r="F9" s="10" t="s">
        <v>6</v>
      </c>
      <c r="G9" s="49"/>
    </row>
    <row r="10" spans="1:7" s="6" customFormat="1" x14ac:dyDescent="0.4">
      <c r="A10" s="12"/>
      <c r="B10" s="13"/>
      <c r="C10" s="14"/>
      <c r="D10" s="15"/>
      <c r="E10" s="15"/>
      <c r="F10" s="15"/>
      <c r="G10" s="16"/>
    </row>
    <row r="11" spans="1:7" s="6" customFormat="1" x14ac:dyDescent="0.4">
      <c r="A11" s="17" t="s">
        <v>7</v>
      </c>
      <c r="B11" s="18"/>
      <c r="C11" s="18"/>
      <c r="D11" s="18"/>
      <c r="E11" s="18"/>
      <c r="F11" s="18"/>
      <c r="G11" s="18"/>
    </row>
    <row r="12" spans="1:7" s="6" customFormat="1" x14ac:dyDescent="0.4">
      <c r="A12" s="19" t="s">
        <v>8</v>
      </c>
      <c r="B12" s="20"/>
      <c r="C12" s="20"/>
      <c r="D12" s="20"/>
      <c r="E12" s="20"/>
      <c r="F12" s="20"/>
      <c r="G12" s="20"/>
    </row>
    <row r="13" spans="1:7" s="6" customFormat="1" x14ac:dyDescent="0.4">
      <c r="A13" s="19" t="s">
        <v>9</v>
      </c>
      <c r="B13" s="20"/>
      <c r="C13" s="20"/>
      <c r="D13" s="20"/>
      <c r="E13" s="20"/>
      <c r="F13" s="20"/>
      <c r="G13" s="20"/>
    </row>
    <row r="14" spans="1:7" s="6" customFormat="1" x14ac:dyDescent="0.4">
      <c r="A14" s="19" t="s">
        <v>10</v>
      </c>
      <c r="B14" s="20"/>
      <c r="C14" s="20"/>
      <c r="D14" s="20"/>
      <c r="E14" s="20"/>
      <c r="F14" s="20"/>
      <c r="G14" s="20"/>
    </row>
    <row r="15" spans="1:7" s="6" customFormat="1" x14ac:dyDescent="0.4">
      <c r="A15" s="19" t="s">
        <v>11</v>
      </c>
      <c r="B15" s="20"/>
      <c r="C15" s="20"/>
      <c r="D15" s="20"/>
      <c r="E15" s="20"/>
      <c r="F15" s="20"/>
      <c r="G15" s="20"/>
    </row>
    <row r="16" spans="1:7" s="6" customFormat="1" x14ac:dyDescent="0.4">
      <c r="A16" s="19" t="s">
        <v>12</v>
      </c>
      <c r="B16" s="20"/>
      <c r="C16" s="20"/>
      <c r="D16" s="20"/>
      <c r="E16" s="20"/>
      <c r="F16" s="20"/>
      <c r="G16" s="20"/>
    </row>
    <row r="17" spans="1:7" s="6" customFormat="1" x14ac:dyDescent="0.4">
      <c r="A17" s="19" t="s">
        <v>13</v>
      </c>
      <c r="B17" s="20"/>
      <c r="C17" s="20"/>
      <c r="D17" s="20"/>
      <c r="E17" s="20"/>
      <c r="F17" s="20"/>
      <c r="G17" s="20"/>
    </row>
    <row r="18" spans="1:7" s="6" customFormat="1" x14ac:dyDescent="0.4">
      <c r="A18" s="19" t="s">
        <v>14</v>
      </c>
      <c r="B18" s="20"/>
      <c r="C18" s="20"/>
      <c r="D18" s="20"/>
      <c r="E18" s="20"/>
      <c r="F18" s="20"/>
      <c r="G18" s="20"/>
    </row>
    <row r="19" spans="1:7" s="6" customFormat="1" x14ac:dyDescent="0.4">
      <c r="A19" s="21" t="s">
        <v>15</v>
      </c>
      <c r="B19" s="22">
        <f t="shared" ref="B19:G19" si="0">B20+B21+B22+B23+B24+B25+B26+B27+B28+B29+B30</f>
        <v>0</v>
      </c>
      <c r="C19" s="22">
        <f t="shared" si="0"/>
        <v>0</v>
      </c>
      <c r="D19" s="22">
        <f t="shared" si="0"/>
        <v>0</v>
      </c>
      <c r="E19" s="22">
        <f t="shared" si="0"/>
        <v>0</v>
      </c>
      <c r="F19" s="22">
        <f t="shared" si="0"/>
        <v>0</v>
      </c>
      <c r="G19" s="22">
        <f t="shared" si="0"/>
        <v>0</v>
      </c>
    </row>
    <row r="20" spans="1:7" s="6" customFormat="1" x14ac:dyDescent="0.4">
      <c r="A20" s="23" t="s">
        <v>16</v>
      </c>
      <c r="B20" s="20"/>
      <c r="C20" s="20"/>
      <c r="D20" s="20"/>
      <c r="E20" s="20"/>
      <c r="F20" s="20"/>
      <c r="G20" s="20"/>
    </row>
    <row r="21" spans="1:7" s="6" customFormat="1" x14ac:dyDescent="0.4">
      <c r="A21" s="23" t="s">
        <v>17</v>
      </c>
      <c r="B21" s="20"/>
      <c r="C21" s="20"/>
      <c r="D21" s="20"/>
      <c r="E21" s="20"/>
      <c r="F21" s="20"/>
      <c r="G21" s="20"/>
    </row>
    <row r="22" spans="1:7" s="6" customFormat="1" x14ac:dyDescent="0.4">
      <c r="A22" s="23" t="s">
        <v>18</v>
      </c>
      <c r="B22" s="20"/>
      <c r="C22" s="20"/>
      <c r="D22" s="20"/>
      <c r="E22" s="20"/>
      <c r="F22" s="20"/>
      <c r="G22" s="20"/>
    </row>
    <row r="23" spans="1:7" s="6" customFormat="1" x14ac:dyDescent="0.4">
      <c r="A23" s="23" t="s">
        <v>19</v>
      </c>
      <c r="B23" s="20"/>
      <c r="C23" s="20"/>
      <c r="D23" s="20"/>
      <c r="E23" s="20"/>
      <c r="F23" s="20"/>
      <c r="G23" s="20"/>
    </row>
    <row r="24" spans="1:7" s="6" customFormat="1" x14ac:dyDescent="0.4">
      <c r="A24" s="23" t="s">
        <v>20</v>
      </c>
      <c r="B24" s="20"/>
      <c r="C24" s="20"/>
      <c r="D24" s="20"/>
      <c r="E24" s="20"/>
      <c r="F24" s="20"/>
      <c r="G24" s="20"/>
    </row>
    <row r="25" spans="1:7" s="6" customFormat="1" x14ac:dyDescent="0.4">
      <c r="A25" s="23" t="s">
        <v>21</v>
      </c>
      <c r="B25" s="20"/>
      <c r="C25" s="20"/>
      <c r="D25" s="20"/>
      <c r="E25" s="20"/>
      <c r="F25" s="20"/>
      <c r="G25" s="20"/>
    </row>
    <row r="26" spans="1:7" s="6" customFormat="1" x14ac:dyDescent="0.4">
      <c r="A26" s="23" t="s">
        <v>22</v>
      </c>
      <c r="B26" s="20"/>
      <c r="C26" s="20"/>
      <c r="D26" s="20"/>
      <c r="E26" s="20"/>
      <c r="F26" s="20"/>
      <c r="G26" s="20"/>
    </row>
    <row r="27" spans="1:7" s="6" customFormat="1" x14ac:dyDescent="0.4">
      <c r="A27" s="23" t="s">
        <v>23</v>
      </c>
      <c r="B27" s="20"/>
      <c r="C27" s="20"/>
      <c r="D27" s="20"/>
      <c r="E27" s="20"/>
      <c r="F27" s="20"/>
      <c r="G27" s="20"/>
    </row>
    <row r="28" spans="1:7" s="6" customFormat="1" x14ac:dyDescent="0.4">
      <c r="A28" s="23" t="s">
        <v>24</v>
      </c>
      <c r="B28" s="20"/>
      <c r="C28" s="20"/>
      <c r="D28" s="20"/>
      <c r="E28" s="20"/>
      <c r="F28" s="20"/>
      <c r="G28" s="20"/>
    </row>
    <row r="29" spans="1:7" s="6" customFormat="1" x14ac:dyDescent="0.4">
      <c r="A29" s="23" t="s">
        <v>25</v>
      </c>
      <c r="B29" s="20"/>
      <c r="C29" s="20"/>
      <c r="D29" s="20"/>
      <c r="E29" s="20"/>
      <c r="F29" s="20"/>
      <c r="G29" s="20"/>
    </row>
    <row r="30" spans="1:7" s="6" customFormat="1" ht="61.5" x14ac:dyDescent="0.4">
      <c r="A30" s="24" t="s">
        <v>26</v>
      </c>
      <c r="B30" s="20"/>
      <c r="C30" s="20"/>
      <c r="D30" s="20"/>
      <c r="E30" s="20"/>
      <c r="F30" s="20"/>
      <c r="G30" s="20"/>
    </row>
    <row r="31" spans="1:7" s="6" customFormat="1" x14ac:dyDescent="0.4">
      <c r="A31" s="21" t="s">
        <v>27</v>
      </c>
      <c r="B31" s="22">
        <f t="shared" ref="B31:G31" si="1">B32+B33+B34+B35+B36</f>
        <v>0</v>
      </c>
      <c r="C31" s="22">
        <f t="shared" si="1"/>
        <v>0</v>
      </c>
      <c r="D31" s="22">
        <f t="shared" si="1"/>
        <v>0</v>
      </c>
      <c r="E31" s="22">
        <f t="shared" si="1"/>
        <v>0</v>
      </c>
      <c r="F31" s="22">
        <f t="shared" si="1"/>
        <v>0</v>
      </c>
      <c r="G31" s="22">
        <f t="shared" si="1"/>
        <v>0</v>
      </c>
    </row>
    <row r="32" spans="1:7" s="6" customFormat="1" x14ac:dyDescent="0.4">
      <c r="A32" s="23" t="s">
        <v>28</v>
      </c>
      <c r="B32" s="20"/>
      <c r="C32" s="20"/>
      <c r="D32" s="20"/>
      <c r="E32" s="20"/>
      <c r="F32" s="20"/>
      <c r="G32" s="20"/>
    </row>
    <row r="33" spans="1:7" s="6" customFormat="1" x14ac:dyDescent="0.4">
      <c r="A33" s="23" t="s">
        <v>29</v>
      </c>
      <c r="B33" s="20"/>
      <c r="C33" s="20"/>
      <c r="D33" s="20"/>
      <c r="E33" s="20"/>
      <c r="F33" s="20"/>
      <c r="G33" s="20"/>
    </row>
    <row r="34" spans="1:7" s="6" customFormat="1" x14ac:dyDescent="0.4">
      <c r="A34" s="23" t="s">
        <v>30</v>
      </c>
      <c r="B34" s="20"/>
      <c r="C34" s="20"/>
      <c r="D34" s="20"/>
      <c r="E34" s="20"/>
      <c r="F34" s="20"/>
      <c r="G34" s="20"/>
    </row>
    <row r="35" spans="1:7" s="6" customFormat="1" x14ac:dyDescent="0.4">
      <c r="A35" s="23" t="s">
        <v>31</v>
      </c>
      <c r="B35" s="20"/>
      <c r="C35" s="20"/>
      <c r="D35" s="20"/>
      <c r="E35" s="20"/>
      <c r="F35" s="20"/>
      <c r="G35" s="20"/>
    </row>
    <row r="36" spans="1:7" s="6" customFormat="1" x14ac:dyDescent="0.4">
      <c r="A36" s="23" t="s">
        <v>32</v>
      </c>
      <c r="B36" s="20"/>
      <c r="C36" s="20"/>
      <c r="D36" s="20"/>
      <c r="E36" s="20"/>
      <c r="F36" s="20"/>
      <c r="G36" s="20"/>
    </row>
    <row r="37" spans="1:7" s="6" customFormat="1" x14ac:dyDescent="0.4">
      <c r="A37" s="19" t="s">
        <v>33</v>
      </c>
      <c r="B37" s="20">
        <v>310985801.13999999</v>
      </c>
      <c r="C37" s="20">
        <v>45936007.140000001</v>
      </c>
      <c r="D37" s="20">
        <f>B37+C37</f>
        <v>356921808.27999997</v>
      </c>
      <c r="E37" s="20">
        <v>285236318.27999997</v>
      </c>
      <c r="F37" s="20">
        <v>263068761.22999999</v>
      </c>
      <c r="G37" s="20">
        <f>D37-E37</f>
        <v>71685490</v>
      </c>
    </row>
    <row r="38" spans="1:7" s="6" customFormat="1" x14ac:dyDescent="0.4">
      <c r="A38" s="19" t="s">
        <v>34</v>
      </c>
      <c r="B38" s="20"/>
      <c r="C38" s="20"/>
      <c r="D38" s="20"/>
      <c r="E38" s="20"/>
      <c r="F38" s="20"/>
      <c r="G38" s="20"/>
    </row>
    <row r="39" spans="1:7" s="6" customFormat="1" x14ac:dyDescent="0.4">
      <c r="A39" s="23" t="s">
        <v>35</v>
      </c>
      <c r="B39" s="20"/>
      <c r="C39" s="20"/>
      <c r="D39" s="20"/>
      <c r="E39" s="20"/>
      <c r="F39" s="20"/>
      <c r="G39" s="20"/>
    </row>
    <row r="40" spans="1:7" s="6" customFormat="1" x14ac:dyDescent="0.4">
      <c r="A40" s="21" t="s">
        <v>36</v>
      </c>
      <c r="B40" s="22">
        <f t="shared" ref="B40:G40" si="2">B41+B42</f>
        <v>0</v>
      </c>
      <c r="C40" s="22">
        <f t="shared" si="2"/>
        <v>0</v>
      </c>
      <c r="D40" s="22">
        <f t="shared" si="2"/>
        <v>0</v>
      </c>
      <c r="E40" s="22">
        <f t="shared" si="2"/>
        <v>0</v>
      </c>
      <c r="F40" s="22">
        <f t="shared" si="2"/>
        <v>0</v>
      </c>
      <c r="G40" s="22">
        <f t="shared" si="2"/>
        <v>0</v>
      </c>
    </row>
    <row r="41" spans="1:7" s="6" customFormat="1" x14ac:dyDescent="0.4">
      <c r="A41" s="23" t="s">
        <v>37</v>
      </c>
      <c r="B41" s="20"/>
      <c r="C41" s="20"/>
      <c r="D41" s="20"/>
      <c r="E41" s="20"/>
      <c r="F41" s="20"/>
      <c r="G41" s="20"/>
    </row>
    <row r="42" spans="1:7" s="6" customFormat="1" x14ac:dyDescent="0.4">
      <c r="A42" s="23" t="s">
        <v>38</v>
      </c>
      <c r="B42" s="20"/>
      <c r="C42" s="20"/>
      <c r="D42" s="20"/>
      <c r="E42" s="20"/>
      <c r="F42" s="20"/>
      <c r="G42" s="20"/>
    </row>
    <row r="43" spans="1:7" s="6" customFormat="1" x14ac:dyDescent="0.4">
      <c r="A43" s="25"/>
      <c r="B43" s="20"/>
      <c r="C43" s="20"/>
      <c r="D43" s="20"/>
      <c r="E43" s="20"/>
      <c r="F43" s="20"/>
      <c r="G43" s="20"/>
    </row>
    <row r="44" spans="1:7" s="6" customFormat="1" x14ac:dyDescent="0.4">
      <c r="A44" s="26" t="s">
        <v>39</v>
      </c>
      <c r="B44" s="22">
        <f t="shared" ref="B44:G44" si="3">B12+B13+B14+B15+B16+B17+B18+B19+B31+B37+B38+B40</f>
        <v>310985801.13999999</v>
      </c>
      <c r="C44" s="22">
        <f>C12+C13+C14+C15+C16+C17+C18+C19+C31+C37+C38+C40</f>
        <v>45936007.140000001</v>
      </c>
      <c r="D44" s="22">
        <f t="shared" si="3"/>
        <v>356921808.27999997</v>
      </c>
      <c r="E44" s="22">
        <f t="shared" si="3"/>
        <v>285236318.27999997</v>
      </c>
      <c r="F44" s="22">
        <f t="shared" si="3"/>
        <v>263068761.22999999</v>
      </c>
      <c r="G44" s="22">
        <f t="shared" si="3"/>
        <v>71685490</v>
      </c>
    </row>
    <row r="45" spans="1:7" s="6" customFormat="1" x14ac:dyDescent="0.4">
      <c r="A45" s="17" t="s">
        <v>40</v>
      </c>
      <c r="B45" s="27"/>
      <c r="C45" s="27"/>
      <c r="D45" s="27"/>
      <c r="E45" s="27"/>
      <c r="F45" s="27"/>
      <c r="G45" s="22"/>
    </row>
    <row r="46" spans="1:7" s="6" customFormat="1" x14ac:dyDescent="0.4">
      <c r="A46" s="25"/>
      <c r="B46" s="28"/>
      <c r="C46" s="28"/>
      <c r="D46" s="28"/>
      <c r="E46" s="28"/>
      <c r="F46" s="28"/>
      <c r="G46" s="28"/>
    </row>
    <row r="47" spans="1:7" s="6" customFormat="1" x14ac:dyDescent="0.4">
      <c r="A47" s="17" t="s">
        <v>41</v>
      </c>
      <c r="B47" s="28"/>
      <c r="C47" s="28"/>
      <c r="D47" s="28"/>
      <c r="E47" s="28"/>
      <c r="F47" s="28"/>
      <c r="G47" s="28"/>
    </row>
    <row r="48" spans="1:7" s="6" customFormat="1" x14ac:dyDescent="0.4">
      <c r="A48" s="21" t="s">
        <v>42</v>
      </c>
      <c r="B48" s="22">
        <f t="shared" ref="B48:G48" si="4">B49+B50+B51+B52+B53+B54+B55+B56</f>
        <v>0</v>
      </c>
      <c r="C48" s="22">
        <f t="shared" si="4"/>
        <v>0</v>
      </c>
      <c r="D48" s="22">
        <f t="shared" si="4"/>
        <v>0</v>
      </c>
      <c r="E48" s="22">
        <f t="shared" si="4"/>
        <v>0</v>
      </c>
      <c r="F48" s="22">
        <f t="shared" si="4"/>
        <v>0</v>
      </c>
      <c r="G48" s="22">
        <f t="shared" si="4"/>
        <v>0</v>
      </c>
    </row>
    <row r="49" spans="1:7" s="6" customFormat="1" ht="61.5" x14ac:dyDescent="0.4">
      <c r="A49" s="24" t="s">
        <v>43</v>
      </c>
      <c r="B49" s="20"/>
      <c r="C49" s="20"/>
      <c r="D49" s="20"/>
      <c r="E49" s="20"/>
      <c r="F49" s="20"/>
      <c r="G49" s="20"/>
    </row>
    <row r="50" spans="1:7" s="6" customFormat="1" x14ac:dyDescent="0.4">
      <c r="A50" s="23" t="s">
        <v>44</v>
      </c>
      <c r="B50" s="20"/>
      <c r="C50" s="20"/>
      <c r="D50" s="20"/>
      <c r="E50" s="20"/>
      <c r="F50" s="20"/>
      <c r="G50" s="20"/>
    </row>
    <row r="51" spans="1:7" s="6" customFormat="1" x14ac:dyDescent="0.4">
      <c r="A51" s="23" t="s">
        <v>45</v>
      </c>
      <c r="B51" s="20"/>
      <c r="C51" s="20"/>
      <c r="D51" s="20"/>
      <c r="E51" s="20"/>
      <c r="F51" s="20"/>
      <c r="G51" s="20"/>
    </row>
    <row r="52" spans="1:7" s="6" customFormat="1" ht="92.25" x14ac:dyDescent="0.4">
      <c r="A52" s="24" t="s">
        <v>46</v>
      </c>
      <c r="B52" s="20"/>
      <c r="C52" s="20"/>
      <c r="D52" s="20"/>
      <c r="E52" s="20"/>
      <c r="F52" s="20"/>
      <c r="G52" s="20"/>
    </row>
    <row r="53" spans="1:7" s="6" customFormat="1" x14ac:dyDescent="0.4">
      <c r="A53" s="23" t="s">
        <v>47</v>
      </c>
      <c r="B53" s="20"/>
      <c r="C53" s="20"/>
      <c r="D53" s="20"/>
      <c r="E53" s="20"/>
      <c r="F53" s="20"/>
      <c r="G53" s="20"/>
    </row>
    <row r="54" spans="1:7" s="6" customFormat="1" ht="61.5" x14ac:dyDescent="0.4">
      <c r="A54" s="24" t="s">
        <v>48</v>
      </c>
      <c r="B54" s="20"/>
      <c r="C54" s="20"/>
      <c r="D54" s="20"/>
      <c r="E54" s="20"/>
      <c r="F54" s="20"/>
      <c r="G54" s="20"/>
    </row>
    <row r="55" spans="1:7" s="6" customFormat="1" ht="61.5" x14ac:dyDescent="0.4">
      <c r="A55" s="24" t="s">
        <v>49</v>
      </c>
      <c r="B55" s="20"/>
      <c r="C55" s="20"/>
      <c r="D55" s="20"/>
      <c r="E55" s="20"/>
      <c r="F55" s="20"/>
      <c r="G55" s="20"/>
    </row>
    <row r="56" spans="1:7" s="6" customFormat="1" ht="61.5" x14ac:dyDescent="0.4">
      <c r="A56" s="24" t="s">
        <v>50</v>
      </c>
      <c r="B56" s="20"/>
      <c r="C56" s="20"/>
      <c r="D56" s="20"/>
      <c r="E56" s="20"/>
      <c r="F56" s="20"/>
      <c r="G56" s="20"/>
    </row>
    <row r="57" spans="1:7" s="6" customFormat="1" x14ac:dyDescent="0.4">
      <c r="A57" s="21" t="s">
        <v>51</v>
      </c>
      <c r="B57" s="22">
        <f t="shared" ref="B57:G57" si="5">B58+B59+B60+B61</f>
        <v>0</v>
      </c>
      <c r="C57" s="22">
        <f t="shared" si="5"/>
        <v>0</v>
      </c>
      <c r="D57" s="22">
        <f t="shared" si="5"/>
        <v>0</v>
      </c>
      <c r="E57" s="22">
        <f t="shared" si="5"/>
        <v>0</v>
      </c>
      <c r="F57" s="22">
        <f t="shared" si="5"/>
        <v>0</v>
      </c>
      <c r="G57" s="22">
        <f t="shared" si="5"/>
        <v>0</v>
      </c>
    </row>
    <row r="58" spans="1:7" s="6" customFormat="1" x14ac:dyDescent="0.4">
      <c r="A58" s="23" t="s">
        <v>52</v>
      </c>
      <c r="B58" s="20"/>
      <c r="C58" s="20"/>
      <c r="D58" s="20"/>
      <c r="E58" s="20"/>
      <c r="F58" s="20"/>
      <c r="G58" s="20"/>
    </row>
    <row r="59" spans="1:7" s="6" customFormat="1" x14ac:dyDescent="0.4">
      <c r="A59" s="23" t="s">
        <v>53</v>
      </c>
      <c r="B59" s="20"/>
      <c r="C59" s="20"/>
      <c r="D59" s="20"/>
      <c r="E59" s="20"/>
      <c r="F59" s="20"/>
      <c r="G59" s="20"/>
    </row>
    <row r="60" spans="1:7" s="6" customFormat="1" x14ac:dyDescent="0.4">
      <c r="A60" s="23" t="s">
        <v>54</v>
      </c>
      <c r="B60" s="20"/>
      <c r="C60" s="20"/>
      <c r="D60" s="20"/>
      <c r="E60" s="20"/>
      <c r="F60" s="20"/>
      <c r="G60" s="20"/>
    </row>
    <row r="61" spans="1:7" s="6" customFormat="1" x14ac:dyDescent="0.4">
      <c r="A61" s="23" t="s">
        <v>55</v>
      </c>
      <c r="B61" s="20"/>
      <c r="C61" s="20"/>
      <c r="D61" s="20"/>
      <c r="E61" s="20"/>
      <c r="F61" s="20"/>
      <c r="G61" s="20"/>
    </row>
    <row r="62" spans="1:7" s="6" customFormat="1" x14ac:dyDescent="0.4">
      <c r="A62" s="21" t="s">
        <v>56</v>
      </c>
      <c r="B62" s="22">
        <f t="shared" ref="B62:G62" si="6">B63+B64</f>
        <v>0</v>
      </c>
      <c r="C62" s="22">
        <f t="shared" si="6"/>
        <v>0</v>
      </c>
      <c r="D62" s="22">
        <f t="shared" si="6"/>
        <v>0</v>
      </c>
      <c r="E62" s="22">
        <f t="shared" si="6"/>
        <v>0</v>
      </c>
      <c r="F62" s="22">
        <f t="shared" si="6"/>
        <v>0</v>
      </c>
      <c r="G62" s="22">
        <f t="shared" si="6"/>
        <v>0</v>
      </c>
    </row>
    <row r="63" spans="1:7" s="6" customFormat="1" ht="61.5" x14ac:dyDescent="0.4">
      <c r="A63" s="24" t="s">
        <v>57</v>
      </c>
      <c r="B63" s="20"/>
      <c r="C63" s="20"/>
      <c r="D63" s="20"/>
      <c r="E63" s="20"/>
      <c r="F63" s="20"/>
      <c r="G63" s="20"/>
    </row>
    <row r="64" spans="1:7" s="6" customFormat="1" x14ac:dyDescent="0.4">
      <c r="A64" s="23" t="s">
        <v>58</v>
      </c>
      <c r="B64" s="20"/>
      <c r="C64" s="20"/>
      <c r="D64" s="20"/>
      <c r="E64" s="20"/>
      <c r="F64" s="20"/>
      <c r="G64" s="20"/>
    </row>
    <row r="65" spans="1:7" s="6" customFormat="1" ht="61.5" x14ac:dyDescent="0.4">
      <c r="A65" s="29" t="s">
        <v>59</v>
      </c>
      <c r="B65" s="20">
        <v>0</v>
      </c>
      <c r="C65" s="20">
        <v>17270029.949999999</v>
      </c>
      <c r="D65" s="20">
        <f>SUM(B65:C65)</f>
        <v>17270029.949999999</v>
      </c>
      <c r="E65" s="20">
        <v>9211013.9000000004</v>
      </c>
      <c r="F65" s="20">
        <v>9211013.9000000004</v>
      </c>
      <c r="G65" s="20">
        <f>D65-E65</f>
        <v>8059016.0499999989</v>
      </c>
    </row>
    <row r="66" spans="1:7" s="6" customFormat="1" x14ac:dyDescent="0.4">
      <c r="A66" s="19" t="s">
        <v>60</v>
      </c>
      <c r="B66" s="20"/>
      <c r="C66" s="20">
        <v>0</v>
      </c>
      <c r="D66" s="20">
        <f>SUM(B66:C66)</f>
        <v>0</v>
      </c>
      <c r="E66" s="20">
        <v>0</v>
      </c>
      <c r="F66" s="20">
        <v>0</v>
      </c>
      <c r="G66" s="20">
        <f>SUM(D66-E66)</f>
        <v>0</v>
      </c>
    </row>
    <row r="67" spans="1:7" s="6" customFormat="1" x14ac:dyDescent="0.4">
      <c r="A67" s="25"/>
      <c r="B67" s="28"/>
      <c r="C67" s="28"/>
      <c r="D67" s="28"/>
      <c r="E67" s="28"/>
      <c r="F67" s="28"/>
      <c r="G67" s="28"/>
    </row>
    <row r="68" spans="1:7" s="6" customFormat="1" x14ac:dyDescent="0.4">
      <c r="A68" s="26" t="s">
        <v>61</v>
      </c>
      <c r="B68" s="22">
        <f t="shared" ref="B68:G68" si="7">B48+B57+B62+B65+B66</f>
        <v>0</v>
      </c>
      <c r="C68" s="22">
        <f t="shared" si="7"/>
        <v>17270029.949999999</v>
      </c>
      <c r="D68" s="22">
        <f t="shared" si="7"/>
        <v>17270029.949999999</v>
      </c>
      <c r="E68" s="22">
        <f t="shared" si="7"/>
        <v>9211013.9000000004</v>
      </c>
      <c r="F68" s="22">
        <f t="shared" si="7"/>
        <v>9211013.9000000004</v>
      </c>
      <c r="G68" s="22">
        <f t="shared" si="7"/>
        <v>8059016.0499999989</v>
      </c>
    </row>
    <row r="69" spans="1:7" s="6" customFormat="1" x14ac:dyDescent="0.4">
      <c r="A69" s="25"/>
      <c r="B69" s="28"/>
      <c r="C69" s="28"/>
      <c r="D69" s="28"/>
      <c r="E69" s="28"/>
      <c r="F69" s="28"/>
      <c r="G69" s="28"/>
    </row>
    <row r="70" spans="1:7" s="6" customFormat="1" x14ac:dyDescent="0.4">
      <c r="A70" s="26" t="s">
        <v>62</v>
      </c>
      <c r="B70" s="22">
        <f>B71</f>
        <v>0</v>
      </c>
      <c r="C70" s="22">
        <f>C48</f>
        <v>0</v>
      </c>
      <c r="D70" s="22">
        <f>D48</f>
        <v>0</v>
      </c>
      <c r="E70" s="22">
        <f>E48</f>
        <v>0</v>
      </c>
      <c r="F70" s="22">
        <f>F48</f>
        <v>0</v>
      </c>
      <c r="G70" s="22">
        <f>G48</f>
        <v>0</v>
      </c>
    </row>
    <row r="71" spans="1:7" s="6" customFormat="1" x14ac:dyDescent="0.4">
      <c r="A71" s="30" t="s">
        <v>63</v>
      </c>
      <c r="B71" s="20"/>
      <c r="C71" s="20"/>
      <c r="D71" s="20"/>
      <c r="E71" s="20"/>
      <c r="F71" s="20"/>
      <c r="G71" s="20"/>
    </row>
    <row r="72" spans="1:7" s="6" customFormat="1" x14ac:dyDescent="0.4">
      <c r="A72" s="25"/>
      <c r="B72" s="28"/>
      <c r="C72" s="28"/>
      <c r="D72" s="28"/>
      <c r="E72" s="28"/>
      <c r="F72" s="28"/>
      <c r="G72" s="28"/>
    </row>
    <row r="73" spans="1:7" s="6" customFormat="1" x14ac:dyDescent="0.4">
      <c r="A73" s="26" t="s">
        <v>64</v>
      </c>
      <c r="B73" s="22">
        <f t="shared" ref="B73:G73" si="8">B44+B68+B70</f>
        <v>310985801.13999999</v>
      </c>
      <c r="C73" s="22">
        <f t="shared" si="8"/>
        <v>63206037.090000004</v>
      </c>
      <c r="D73" s="22">
        <f t="shared" si="8"/>
        <v>374191838.22999996</v>
      </c>
      <c r="E73" s="22">
        <f t="shared" si="8"/>
        <v>294447332.17999995</v>
      </c>
      <c r="F73" s="22">
        <f>F44+F68+F70</f>
        <v>272279775.13</v>
      </c>
      <c r="G73" s="22">
        <f t="shared" si="8"/>
        <v>79744506.049999997</v>
      </c>
    </row>
    <row r="74" spans="1:7" s="6" customFormat="1" x14ac:dyDescent="0.4">
      <c r="A74" s="25"/>
      <c r="B74" s="28"/>
      <c r="C74" s="28"/>
      <c r="D74" s="28"/>
      <c r="E74" s="28"/>
      <c r="F74" s="28"/>
      <c r="G74" s="28"/>
    </row>
    <row r="75" spans="1:7" s="6" customFormat="1" x14ac:dyDescent="0.4">
      <c r="A75" s="31" t="s">
        <v>65</v>
      </c>
      <c r="B75" s="28"/>
      <c r="C75" s="28"/>
      <c r="D75" s="28"/>
      <c r="E75" s="28"/>
      <c r="F75" s="28"/>
      <c r="G75" s="28"/>
    </row>
    <row r="76" spans="1:7" s="6" customFormat="1" ht="61.5" x14ac:dyDescent="0.4">
      <c r="A76" s="32" t="s">
        <v>66</v>
      </c>
      <c r="B76" s="20">
        <v>310985801.13999999</v>
      </c>
      <c r="C76" s="20">
        <v>45936007.140000001</v>
      </c>
      <c r="D76" s="20">
        <f>B76+C76</f>
        <v>356921808.27999997</v>
      </c>
      <c r="E76" s="20">
        <v>285236318.27999997</v>
      </c>
      <c r="F76" s="20">
        <v>263068761.22999999</v>
      </c>
      <c r="G76" s="20">
        <f>D76-E76</f>
        <v>71685490</v>
      </c>
    </row>
    <row r="77" spans="1:7" s="6" customFormat="1" ht="61.5" x14ac:dyDescent="0.4">
      <c r="A77" s="32" t="s">
        <v>67</v>
      </c>
      <c r="B77" s="20"/>
      <c r="C77" s="20">
        <v>17270029.949999999</v>
      </c>
      <c r="D77" s="20">
        <f>SUM(B77:C77)</f>
        <v>17270029.949999999</v>
      </c>
      <c r="E77" s="20">
        <v>9211013.9000000004</v>
      </c>
      <c r="F77" s="20">
        <v>9211013.9000000004</v>
      </c>
      <c r="G77" s="20">
        <f>D77-E77</f>
        <v>8059016.0499999989</v>
      </c>
    </row>
    <row r="78" spans="1:7" s="6" customFormat="1" x14ac:dyDescent="0.4">
      <c r="A78" s="21" t="s">
        <v>68</v>
      </c>
      <c r="B78" s="22">
        <f>B76+B77</f>
        <v>310985801.13999999</v>
      </c>
      <c r="C78" s="22">
        <f>C76+C77</f>
        <v>63206037.090000004</v>
      </c>
      <c r="D78" s="22">
        <f t="shared" ref="D78:G78" si="9">D76+D77</f>
        <v>374191838.22999996</v>
      </c>
      <c r="E78" s="22">
        <f t="shared" si="9"/>
        <v>294447332.17999995</v>
      </c>
      <c r="F78" s="22">
        <f t="shared" si="9"/>
        <v>272279775.13</v>
      </c>
      <c r="G78" s="22">
        <f t="shared" si="9"/>
        <v>79744506.049999997</v>
      </c>
    </row>
    <row r="79" spans="1:7" s="6" customFormat="1" x14ac:dyDescent="0.4">
      <c r="A79" s="33"/>
      <c r="B79" s="34"/>
      <c r="C79" s="34"/>
      <c r="D79" s="34"/>
      <c r="E79" s="34"/>
      <c r="F79" s="34"/>
      <c r="G79" s="34"/>
    </row>
  </sheetData>
  <mergeCells count="7">
    <mergeCell ref="A3:G3"/>
    <mergeCell ref="A5:G5"/>
    <mergeCell ref="A6:G6"/>
    <mergeCell ref="A7:G7"/>
    <mergeCell ref="A8:A9"/>
    <mergeCell ref="B8:F8"/>
    <mergeCell ref="G8:G9"/>
  </mergeCells>
  <dataValidations count="1">
    <dataValidation type="decimal" allowBlank="1" showInputMessage="1" showErrorMessage="1" sqref="B12:G7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2021-04-08T18:46:11Z</cp:lastPrinted>
  <dcterms:created xsi:type="dcterms:W3CDTF">2018-07-04T15:46:54Z</dcterms:created>
  <dcterms:modified xsi:type="dcterms:W3CDTF">2022-10-06T22:19:31Z</dcterms:modified>
</cp:coreProperties>
</file>