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d 2021\"/>
    </mc:Choice>
  </mc:AlternateContent>
  <xr:revisionPtr revIDLastSave="0" documentId="13_ncr:1_{E3403369-FD0F-4165-ABE0-CB0AD7331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6" l="1"/>
  <c r="E53" i="6"/>
  <c r="E52" i="6"/>
  <c r="E51" i="6"/>
  <c r="C119" i="6"/>
  <c r="E45" i="6"/>
  <c r="H45" i="6" s="1"/>
  <c r="H43" i="6"/>
  <c r="H46" i="6"/>
  <c r="H47" i="6"/>
  <c r="H48" i="6"/>
  <c r="E140" i="6" l="1"/>
  <c r="E124" i="6"/>
  <c r="E61" i="6"/>
  <c r="E59" i="6"/>
  <c r="E56" i="6"/>
  <c r="E44" i="6"/>
  <c r="H44" i="6" s="1"/>
  <c r="E41" i="6"/>
  <c r="H41" i="6" s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D119" i="6"/>
  <c r="E119" i="6" s="1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D165" i="6" l="1"/>
  <c r="G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<sst xmlns="http://schemas.openxmlformats.org/spreadsheetml/2006/main" count="171" uniqueCount="90">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</sst>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1814287</xdr:colOff>
      <xdr:row>1</xdr:row>
      <xdr:rowOff>0</xdr:rowOff>
    </xdr:from>
    <xdr:to>
      <xdr:col>7</xdr:col>
      <xdr:colOff>2113916</xdr:colOff>
      <xdr:row>2</xdr:row>
      <xdr:rowOff>136071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2FF7F119-284F-4F27-B835-A8BDB7735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6608" y="181429"/>
          <a:ext cx="2862308" cy="907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zoomScale="42" zoomScaleNormal="42" zoomScaleSheetLayoutView="40" workbookViewId="0">
      <selection activeCell="C156" sqref="C156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246325077.47000003</v>
      </c>
      <c r="D11" s="8">
        <f t="shared" ref="D11:H11" si="0">SUM(D12,D20,D30,D40,D50,D60,D64,D73,D77)</f>
        <v>163818119.35000002</v>
      </c>
      <c r="E11" s="8">
        <f t="shared" si="0"/>
        <v>410143196.81999999</v>
      </c>
      <c r="F11" s="8">
        <f t="shared" si="0"/>
        <v>407108204.88</v>
      </c>
      <c r="G11" s="8">
        <f t="shared" si="0"/>
        <v>398432808.38</v>
      </c>
      <c r="H11" s="9">
        <f t="shared" si="0"/>
        <v>3034991.9400000125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4.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8">
        <f>SUM(C41:C49)</f>
        <v>246325077.47000003</v>
      </c>
      <c r="D40" s="8">
        <f t="shared" ref="D40:H40" si="7">SUM(D41:D49)</f>
        <v>97905438.900000021</v>
      </c>
      <c r="E40" s="8">
        <f t="shared" si="7"/>
        <v>344230516.37</v>
      </c>
      <c r="F40" s="8">
        <f t="shared" si="7"/>
        <v>342761642.00999999</v>
      </c>
      <c r="G40" s="8">
        <f t="shared" si="7"/>
        <v>334086245.50999999</v>
      </c>
      <c r="H40" s="8">
        <f t="shared" si="7"/>
        <v>1468874.3600000143</v>
      </c>
    </row>
    <row r="41" spans="2:8" s="4" customFormat="1" ht="32.25" x14ac:dyDescent="0.35">
      <c r="B41" s="10" t="s">
        <v>40</v>
      </c>
      <c r="C41" s="11">
        <v>232130261.24000001</v>
      </c>
      <c r="D41" s="11">
        <v>93363145.930000007</v>
      </c>
      <c r="E41" s="11">
        <f>SUM(C41:D41)</f>
        <v>325493407.17000002</v>
      </c>
      <c r="F41" s="11">
        <v>324024532.81</v>
      </c>
      <c r="G41" s="11">
        <v>315349136.31</v>
      </c>
      <c r="H41" s="11">
        <f>SUM(E41-F41)</f>
        <v>1468874.3600000143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3069999.96</v>
      </c>
      <c r="D44" s="11">
        <v>876559.04</v>
      </c>
      <c r="E44" s="11">
        <f>SUM(C44:D44)</f>
        <v>3946559</v>
      </c>
      <c r="F44" s="11">
        <v>3946559</v>
      </c>
      <c r="G44" s="11">
        <v>3946559</v>
      </c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11124816.27</v>
      </c>
      <c r="D45" s="11">
        <v>3665733.93</v>
      </c>
      <c r="E45" s="11">
        <f>SUM(C45:D45)</f>
        <v>14790550.199999999</v>
      </c>
      <c r="F45" s="11">
        <v>14790550.199999999</v>
      </c>
      <c r="G45" s="11">
        <v>14790550.199999999</v>
      </c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8">
        <f t="shared" ref="D50:H50" si="9">SUM(D51:D59)</f>
        <v>1749993.9500000002</v>
      </c>
      <c r="E50" s="8">
        <f t="shared" si="9"/>
        <v>1749993.9500000002</v>
      </c>
      <c r="F50" s="8">
        <f t="shared" si="9"/>
        <v>1749993.9500000002</v>
      </c>
      <c r="G50" s="8">
        <f t="shared" si="9"/>
        <v>1749993.9500000002</v>
      </c>
      <c r="H50" s="8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>
        <v>423123.45</v>
      </c>
      <c r="E51" s="11">
        <f>SUM(C51:D51)</f>
        <v>423123.45</v>
      </c>
      <c r="F51" s="11">
        <v>423123.45</v>
      </c>
      <c r="G51" s="11">
        <v>423123.45</v>
      </c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>
        <v>11866.86</v>
      </c>
      <c r="E52" s="11">
        <f>SUM(C52:D52)</f>
        <v>11866.86</v>
      </c>
      <c r="F52" s="11">
        <v>11866.86</v>
      </c>
      <c r="G52" s="11">
        <v>11866.86</v>
      </c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>
        <v>68644.570000000007</v>
      </c>
      <c r="E53" s="11">
        <f>SUM(C53:D53)</f>
        <v>68644.570000000007</v>
      </c>
      <c r="F53" s="11">
        <v>68644.570000000007</v>
      </c>
      <c r="G53" s="11">
        <v>68644.570000000007</v>
      </c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1246359.07</v>
      </c>
      <c r="E56" s="11">
        <f>SUM(D56)</f>
        <v>1246359.07</v>
      </c>
      <c r="F56" s="11">
        <v>1246359.07</v>
      </c>
      <c r="G56" s="11">
        <v>1246359.07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>
        <v>0</v>
      </c>
      <c r="E59" s="11">
        <f>SUM(D59)</f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8">
        <f t="shared" ref="D60:H60" si="11">SUM(D61:D63)</f>
        <v>64162686.5</v>
      </c>
      <c r="E60" s="8">
        <f t="shared" si="11"/>
        <v>64162686.5</v>
      </c>
      <c r="F60" s="8">
        <f t="shared" si="11"/>
        <v>62596568.920000002</v>
      </c>
      <c r="G60" s="8">
        <f t="shared" si="11"/>
        <v>62596568.920000002</v>
      </c>
      <c r="H60" s="8">
        <f t="shared" si="11"/>
        <v>1566117.5799999982</v>
      </c>
    </row>
    <row r="61" spans="2:8" s="4" customFormat="1" ht="32.25" x14ac:dyDescent="0.35">
      <c r="B61" s="10" t="s">
        <v>60</v>
      </c>
      <c r="C61" s="11"/>
      <c r="D61" s="11">
        <v>64162686.5</v>
      </c>
      <c r="E61" s="11">
        <f>SUM(D61)</f>
        <v>64162686.5</v>
      </c>
      <c r="F61" s="11">
        <v>62596568.920000002</v>
      </c>
      <c r="G61" s="11">
        <v>62596568.920000002</v>
      </c>
      <c r="H61" s="11">
        <f>E61-F61</f>
        <v>1566117.5799999982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24714696.990000002</v>
      </c>
      <c r="E90" s="8">
        <f t="shared" si="19"/>
        <v>24714696.990000002</v>
      </c>
      <c r="F90" s="8">
        <f t="shared" si="19"/>
        <v>24714696.950000003</v>
      </c>
      <c r="G90" s="8">
        <f t="shared" si="19"/>
        <v>6231469.1600000001</v>
      </c>
      <c r="H90" s="8">
        <f t="shared" si="19"/>
        <v>3.9999999105930328E-2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SUM(A119:B119)</f>
        <v>0</v>
      </c>
      <c r="D119" s="11">
        <f t="shared" ref="D119:H119" si="26">SUM(D120:D128)</f>
        <v>667378.1</v>
      </c>
      <c r="E119" s="11">
        <f>SUM(C119:D119)</f>
        <v>667378.1</v>
      </c>
      <c r="F119" s="11">
        <f t="shared" si="26"/>
        <v>667378.1</v>
      </c>
      <c r="G119" s="11">
        <f t="shared" si="26"/>
        <v>667378.1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667378.1</v>
      </c>
      <c r="E124" s="11">
        <f>SUM(C124:D124)</f>
        <v>667378.1</v>
      </c>
      <c r="F124" s="11">
        <v>667378.1</v>
      </c>
      <c r="G124" s="11">
        <v>667378.1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1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4965440</v>
      </c>
      <c r="E129" s="11">
        <f t="shared" si="28"/>
        <v>4965440</v>
      </c>
      <c r="F129" s="11">
        <f t="shared" si="28"/>
        <v>4965440</v>
      </c>
      <c r="G129" s="11">
        <f t="shared" si="28"/>
        <v>4965440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>
        <v>4965440</v>
      </c>
      <c r="E138" s="11">
        <f>SUM(C138:D138)</f>
        <v>4965440</v>
      </c>
      <c r="F138" s="11">
        <v>4965440</v>
      </c>
      <c r="G138" s="11">
        <v>4965440</v>
      </c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19081878.890000001</v>
      </c>
      <c r="E139" s="11">
        <f t="shared" si="30"/>
        <v>19081878.890000001</v>
      </c>
      <c r="F139" s="11">
        <f t="shared" si="30"/>
        <v>19081878.850000001</v>
      </c>
      <c r="G139" s="11">
        <f t="shared" si="30"/>
        <v>598651.06000000006</v>
      </c>
      <c r="H139" s="11">
        <f t="shared" si="30"/>
        <v>3.9999999105930328E-2</v>
      </c>
    </row>
    <row r="140" spans="2:8" s="4" customFormat="1" ht="32.25" x14ac:dyDescent="0.35">
      <c r="B140" s="10" t="s">
        <v>60</v>
      </c>
      <c r="C140" s="11"/>
      <c r="D140" s="11">
        <v>19081878.890000001</v>
      </c>
      <c r="E140" s="11">
        <f>SUM(D140)</f>
        <v>19081878.890000001</v>
      </c>
      <c r="F140" s="11">
        <v>19081878.850000001</v>
      </c>
      <c r="G140" s="11">
        <v>598651.06000000006</v>
      </c>
      <c r="H140" s="11">
        <f>E140-F140</f>
        <v>3.9999999105930328E-2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246325077.47000003</v>
      </c>
      <c r="D165" s="8">
        <f t="shared" si="38"/>
        <v>188532816.34000003</v>
      </c>
      <c r="E165" s="8">
        <f t="shared" si="38"/>
        <v>434857893.81</v>
      </c>
      <c r="F165" s="8">
        <f t="shared" si="38"/>
        <v>431822901.82999998</v>
      </c>
      <c r="G165" s="8">
        <f t="shared" si="38"/>
        <v>404664277.54000002</v>
      </c>
      <c r="H165" s="8">
        <f t="shared" si="38"/>
        <v>3034991.9800000116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2021-01-14T15:42:12Z</cp:lastPrinted>
  <dcterms:created xsi:type="dcterms:W3CDTF">2018-07-04T15:46:54Z</dcterms:created>
  <dcterms:modified xsi:type="dcterms:W3CDTF">2022-01-17T15:58:15Z</dcterms:modified>
</cp:coreProperties>
</file>