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AA8203E8-BABA-4C45-AA82-98C6E6A56D5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6" l="1"/>
  <c r="E51" i="6"/>
  <c r="C119" i="6"/>
  <c r="E45" i="6"/>
  <c r="H45" i="6" s="1"/>
  <c r="H43" i="6"/>
  <c r="H46" i="6"/>
  <c r="H47" i="6"/>
  <c r="H48" i="6"/>
  <c r="E140" i="6" l="1"/>
  <c r="E124" i="6"/>
  <c r="E61" i="6"/>
  <c r="E59" i="6"/>
  <c r="E56" i="6"/>
  <c r="E44" i="6"/>
  <c r="H44" i="6" s="1"/>
  <c r="E41" i="6"/>
  <c r="H41" i="6" s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<sst xmlns="http://schemas.openxmlformats.org/spreadsheetml/2006/main" count="171" uniqueCount="90">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</sst>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1814287</xdr:colOff>
      <xdr:row>1</xdr:row>
      <xdr:rowOff>0</xdr:rowOff>
    </xdr:from>
    <xdr:to>
      <xdr:col>7</xdr:col>
      <xdr:colOff>2113916</xdr:colOff>
      <xdr:row>2</xdr:row>
      <xdr:rowOff>136071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2FF7F119-284F-4F27-B835-A8BDB7735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6608" y="181429"/>
          <a:ext cx="2862308" cy="907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zoomScale="42" zoomScaleNormal="42" zoomScaleSheetLayoutView="40" workbookViewId="0">
      <selection activeCell="D17" sqref="D17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246325077.47000003</v>
      </c>
      <c r="D11" s="8">
        <f t="shared" ref="D11:H11" si="0">SUM(D12,D20,D30,D40,D50,D60,D64,D73,D77)</f>
        <v>80917687.219999999</v>
      </c>
      <c r="E11" s="8">
        <f t="shared" si="0"/>
        <v>327242764.69000006</v>
      </c>
      <c r="F11" s="8">
        <f t="shared" si="0"/>
        <v>205705004.40000001</v>
      </c>
      <c r="G11" s="8">
        <f t="shared" si="0"/>
        <v>168553180.84</v>
      </c>
      <c r="H11" s="9">
        <f t="shared" si="0"/>
        <v>121537760.29000002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4.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246325077.47000003</v>
      </c>
      <c r="D40" s="8">
        <f t="shared" ref="D40:H40" si="7">SUM(D41:D49)</f>
        <v>15189124.77</v>
      </c>
      <c r="E40" s="8">
        <f t="shared" si="7"/>
        <v>261514202.24000004</v>
      </c>
      <c r="F40" s="8">
        <f t="shared" si="7"/>
        <v>162699483.02000001</v>
      </c>
      <c r="G40" s="8">
        <f t="shared" si="7"/>
        <v>141578893.70000002</v>
      </c>
      <c r="H40" s="8">
        <f t="shared" si="7"/>
        <v>98814719.220000014</v>
      </c>
    </row>
    <row r="41" spans="2:8" s="4" customFormat="1" ht="32.25" x14ac:dyDescent="0.35">
      <c r="B41" s="10" t="s">
        <v>40</v>
      </c>
      <c r="C41" s="11">
        <v>232130261.24000001</v>
      </c>
      <c r="D41" s="11">
        <v>13062565.77</v>
      </c>
      <c r="E41" s="11">
        <f>SUM(C41:D41)</f>
        <v>245192827.01000002</v>
      </c>
      <c r="F41" s="11">
        <v>152525789.22</v>
      </c>
      <c r="G41" s="11">
        <v>132663226.40000001</v>
      </c>
      <c r="H41" s="11">
        <f>SUM(E41-F41)</f>
        <v>92667037.790000021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2126559</v>
      </c>
      <c r="E44" s="11">
        <f>SUM(C44:D44)</f>
        <v>5196558.96</v>
      </c>
      <c r="F44" s="11">
        <v>3196559</v>
      </c>
      <c r="G44" s="11">
        <v>2586559</v>
      </c>
      <c r="H44" s="11">
        <f t="shared" si="8"/>
        <v>1999999.96</v>
      </c>
    </row>
    <row r="45" spans="2:8" s="4" customFormat="1" ht="32.25" x14ac:dyDescent="0.35">
      <c r="B45" s="10" t="s">
        <v>44</v>
      </c>
      <c r="C45" s="11">
        <v>11124816.27</v>
      </c>
      <c r="D45" s="11">
        <v>0</v>
      </c>
      <c r="E45" s="11">
        <f>SUM(C45:D45)</f>
        <v>11124816.27</v>
      </c>
      <c r="F45" s="11">
        <v>6977134.7999999998</v>
      </c>
      <c r="G45" s="11">
        <v>6329108.2999999998</v>
      </c>
      <c r="H45" s="11">
        <f t="shared" si="8"/>
        <v>4147681.4699999997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1559254.54</v>
      </c>
      <c r="E50" s="8">
        <f t="shared" si="9"/>
        <v>1559254.54</v>
      </c>
      <c r="F50" s="8">
        <f t="shared" si="9"/>
        <v>286825.51</v>
      </c>
      <c r="G50" s="8">
        <f t="shared" si="9"/>
        <v>286825.51</v>
      </c>
      <c r="H50" s="8">
        <f t="shared" si="9"/>
        <v>1272429.0299999998</v>
      </c>
    </row>
    <row r="51" spans="2:8" s="4" customFormat="1" ht="26.25" customHeight="1" x14ac:dyDescent="0.35">
      <c r="B51" s="10" t="s">
        <v>50</v>
      </c>
      <c r="C51" s="11"/>
      <c r="D51" s="11">
        <v>467143.49</v>
      </c>
      <c r="E51" s="11">
        <f>SUM(C51:D51)</f>
        <v>467143.49</v>
      </c>
      <c r="F51" s="11">
        <v>64135.61</v>
      </c>
      <c r="G51" s="11">
        <v>64135.61</v>
      </c>
      <c r="H51" s="11">
        <f>E51-F51</f>
        <v>403007.88</v>
      </c>
    </row>
    <row r="52" spans="2:8" s="4" customFormat="1" ht="32.25" x14ac:dyDescent="0.35">
      <c r="B52" s="10" t="s">
        <v>51</v>
      </c>
      <c r="C52" s="11"/>
      <c r="D52" s="11">
        <v>11866.86</v>
      </c>
      <c r="E52" s="11">
        <f>SUM(C52:D52)</f>
        <v>11866.86</v>
      </c>
      <c r="F52" s="11">
        <v>11866.86</v>
      </c>
      <c r="G52" s="11">
        <v>11866.86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1080244.19</v>
      </c>
      <c r="E56" s="11">
        <f>SUM(D56)</f>
        <v>1080244.19</v>
      </c>
      <c r="F56" s="11">
        <v>210823.04000000001</v>
      </c>
      <c r="G56" s="11">
        <v>210823.04000000001</v>
      </c>
      <c r="H56" s="11">
        <f t="shared" si="10"/>
        <v>869421.14999999991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0</v>
      </c>
      <c r="E59" s="11">
        <f>SUM(D59)</f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64169307.909999996</v>
      </c>
      <c r="E60" s="8">
        <f t="shared" si="11"/>
        <v>64169307.909999996</v>
      </c>
      <c r="F60" s="8">
        <f t="shared" si="11"/>
        <v>42718695.869999997</v>
      </c>
      <c r="G60" s="8">
        <f t="shared" si="11"/>
        <v>26687461.629999999</v>
      </c>
      <c r="H60" s="8">
        <f t="shared" si="11"/>
        <v>21450612.039999999</v>
      </c>
    </row>
    <row r="61" spans="2:8" s="4" customFormat="1" ht="32.25" x14ac:dyDescent="0.35">
      <c r="B61" s="10" t="s">
        <v>60</v>
      </c>
      <c r="C61" s="11"/>
      <c r="D61" s="11">
        <v>64169307.909999996</v>
      </c>
      <c r="E61" s="11">
        <f>SUM(D61)</f>
        <v>64169307.909999996</v>
      </c>
      <c r="F61" s="11">
        <v>42718695.869999997</v>
      </c>
      <c r="G61" s="11">
        <v>26687461.629999999</v>
      </c>
      <c r="H61" s="11">
        <f>E61-F61</f>
        <v>21450612.039999999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0</v>
      </c>
      <c r="E119" s="11">
        <f>SUM(C119:D119)</f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f>SUM(C124:D124)</f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>
        <v>0</v>
      </c>
      <c r="E140" s="11">
        <f>SUM(D140)</f>
        <v>0</v>
      </c>
      <c r="F140" s="11">
        <v>0</v>
      </c>
      <c r="G140" s="11">
        <v>0</v>
      </c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246325077.47000003</v>
      </c>
      <c r="D165" s="8">
        <f t="shared" si="38"/>
        <v>80917687.219999999</v>
      </c>
      <c r="E165" s="8">
        <f t="shared" si="38"/>
        <v>327242764.69000006</v>
      </c>
      <c r="F165" s="8">
        <f t="shared" si="38"/>
        <v>205705004.40000001</v>
      </c>
      <c r="G165" s="8">
        <f t="shared" si="38"/>
        <v>168553180.84</v>
      </c>
      <c r="H165" s="8">
        <f t="shared" si="38"/>
        <v>121537760.29000002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2021-01-14T15:42:12Z</cp:lastPrinted>
  <dcterms:created xsi:type="dcterms:W3CDTF">2018-07-04T15:46:54Z</dcterms:created>
  <dcterms:modified xsi:type="dcterms:W3CDTF">2021-07-14T16:08:40Z</dcterms:modified>
</cp:coreProperties>
</file>