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3ER INFORME ENE-SEP 2024\LEY DE DISCIPLINA FINANCIERA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41" i="6" l="1"/>
  <c r="E41" i="6"/>
  <c r="G41" i="6"/>
  <c r="E12" i="6"/>
  <c r="C41" i="6" l="1"/>
  <c r="G43" i="6" l="1"/>
  <c r="G44" i="6"/>
  <c r="G45" i="6"/>
  <c r="D46" i="6"/>
  <c r="G46" i="6" s="1"/>
  <c r="G42" i="6" l="1"/>
  <c r="C13" i="6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C94" i="6"/>
  <c r="G148" i="6"/>
  <c r="G124" i="6"/>
  <c r="G96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<sst xmlns="http://schemas.openxmlformats.org/spreadsheetml/2006/main" count="170" uniqueCount="89">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</sst>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A160" zoomScale="75" zoomScaleNormal="75" workbookViewId="0">
      <selection activeCell="C176" sqref="C176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40707400</v>
      </c>
      <c r="C12" s="17">
        <f t="shared" si="0"/>
        <v>-7675352</v>
      </c>
      <c r="D12" s="17">
        <v>33032047</v>
      </c>
      <c r="E12" s="17">
        <f>SUM(E13,E21,E31,E41,E51,E61,E65,E74,E78)</f>
        <v>31884895</v>
      </c>
      <c r="F12" s="17">
        <f t="shared" si="0"/>
        <v>29991330</v>
      </c>
      <c r="G12" s="17">
        <f t="shared" si="0"/>
        <v>1147153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v>40707400</v>
      </c>
      <c r="C41" s="18">
        <f t="shared" ref="C41:G41" si="7">SUM(C42:C50)</f>
        <v>-8023352</v>
      </c>
      <c r="D41" s="18">
        <f t="shared" si="7"/>
        <v>32684048</v>
      </c>
      <c r="E41" s="18">
        <f t="shared" si="7"/>
        <v>31884895</v>
      </c>
      <c r="F41" s="18">
        <v>29991330</v>
      </c>
      <c r="G41" s="18">
        <f t="shared" si="7"/>
        <v>799153</v>
      </c>
    </row>
    <row r="42" spans="1:7">
      <c r="A42" s="11" t="s">
        <v>39</v>
      </c>
      <c r="B42" s="18">
        <v>39514469</v>
      </c>
      <c r="C42" s="18">
        <v>-8646254</v>
      </c>
      <c r="D42" s="18">
        <v>30868216</v>
      </c>
      <c r="E42" s="18">
        <v>30074831</v>
      </c>
      <c r="F42" s="18">
        <v>28283879</v>
      </c>
      <c r="G42" s="18">
        <f>D42-E42</f>
        <v>793385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46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1192930</v>
      </c>
      <c r="C46" s="18">
        <v>622902</v>
      </c>
      <c r="D46" s="18">
        <f t="shared" ref="D46" si="9">B46+C46</f>
        <v>1815832</v>
      </c>
      <c r="E46" s="18">
        <v>1810064</v>
      </c>
      <c r="F46" s="18">
        <v>1707450</v>
      </c>
      <c r="G46" s="18">
        <f t="shared" si="8"/>
        <v>5768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ref="G47:G50" si="10">D47-E47</f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10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10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10"/>
        <v>0</v>
      </c>
    </row>
    <row r="51" spans="1:7">
      <c r="A51" s="16" t="s">
        <v>48</v>
      </c>
      <c r="B51" s="18">
        <f t="shared" ref="B51:G51" si="11">SUM(B52:B60)</f>
        <v>0</v>
      </c>
      <c r="C51" s="18">
        <f t="shared" si="11"/>
        <v>348000</v>
      </c>
      <c r="D51" s="18">
        <f t="shared" si="11"/>
        <v>348000</v>
      </c>
      <c r="E51" s="18">
        <f t="shared" si="11"/>
        <v>0</v>
      </c>
      <c r="F51" s="18">
        <f t="shared" si="11"/>
        <v>0</v>
      </c>
      <c r="G51" s="18">
        <f t="shared" si="11"/>
        <v>348000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348000</v>
      </c>
      <c r="D53" s="18">
        <v>348000</v>
      </c>
      <c r="E53" s="18">
        <v>0</v>
      </c>
      <c r="F53" s="18">
        <v>0</v>
      </c>
      <c r="G53" s="18">
        <f t="shared" ref="G53:G60" si="12">D53-E53</f>
        <v>348000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2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2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2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2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2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2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2"/>
        <v>0</v>
      </c>
    </row>
    <row r="61" spans="1:7">
      <c r="A61" s="16" t="s">
        <v>58</v>
      </c>
      <c r="B61" s="18">
        <f t="shared" ref="B61:G61" si="13">SUM(B62:B64)</f>
        <v>0</v>
      </c>
      <c r="C61" s="18">
        <f t="shared" si="13"/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4">SUM(B66:B70,B72:B73)</f>
        <v>0</v>
      </c>
      <c r="C65" s="18">
        <f t="shared" si="14"/>
        <v>0</v>
      </c>
      <c r="D65" s="18">
        <f t="shared" si="14"/>
        <v>0</v>
      </c>
      <c r="E65" s="18">
        <f t="shared" si="14"/>
        <v>0</v>
      </c>
      <c r="F65" s="18">
        <f t="shared" si="14"/>
        <v>0</v>
      </c>
      <c r="G65" s="18">
        <f t="shared" si="14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5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5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5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5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5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5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5"/>
        <v>0</v>
      </c>
    </row>
    <row r="74" spans="1:7">
      <c r="A74" s="16" t="s">
        <v>71</v>
      </c>
      <c r="B74" s="18">
        <f t="shared" ref="B74:G74" si="16">SUM(B75:B77)</f>
        <v>0</v>
      </c>
      <c r="C74" s="18">
        <f t="shared" si="16"/>
        <v>0</v>
      </c>
      <c r="D74" s="18">
        <f t="shared" si="16"/>
        <v>0</v>
      </c>
      <c r="E74" s="18">
        <f t="shared" si="16"/>
        <v>0</v>
      </c>
      <c r="F74" s="18">
        <f t="shared" si="16"/>
        <v>0</v>
      </c>
      <c r="G74" s="18">
        <f t="shared" si="16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7">SUM(B79:B85)</f>
        <v>0</v>
      </c>
      <c r="C78" s="18">
        <f t="shared" si="17"/>
        <v>0</v>
      </c>
      <c r="D78" s="18">
        <f t="shared" si="17"/>
        <v>0</v>
      </c>
      <c r="E78" s="18">
        <f t="shared" si="17"/>
        <v>0</v>
      </c>
      <c r="F78" s="18">
        <f t="shared" si="17"/>
        <v>0</v>
      </c>
      <c r="G78" s="18">
        <f t="shared" si="17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8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8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8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8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8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8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9">SUM(B96,B104,B114,B124,B134,B144,B148,B157,B161)</f>
        <v>0</v>
      </c>
      <c r="C94" s="17">
        <f t="shared" si="19"/>
        <v>0</v>
      </c>
      <c r="D94" s="17">
        <f t="shared" si="19"/>
        <v>0</v>
      </c>
      <c r="E94" s="17">
        <f t="shared" si="19"/>
        <v>0</v>
      </c>
      <c r="F94" s="17">
        <f t="shared" si="19"/>
        <v>0</v>
      </c>
      <c r="G94" s="17">
        <f t="shared" si="19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20">SUM(B97:B103)</f>
        <v>0</v>
      </c>
      <c r="C96" s="18">
        <f t="shared" si="20"/>
        <v>0</v>
      </c>
      <c r="D96" s="18">
        <f t="shared" si="20"/>
        <v>0</v>
      </c>
      <c r="E96" s="18">
        <f t="shared" si="20"/>
        <v>0</v>
      </c>
      <c r="F96" s="18">
        <f t="shared" si="20"/>
        <v>0</v>
      </c>
      <c r="G96" s="18">
        <f t="shared" si="20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1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1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1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1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1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1"/>
        <v>0</v>
      </c>
    </row>
    <row r="104" spans="1:7">
      <c r="A104" s="16" t="s">
        <v>18</v>
      </c>
      <c r="B104" s="18">
        <f t="shared" ref="B104:G104" si="22">SUM(B105:B113)</f>
        <v>0</v>
      </c>
      <c r="C104" s="18">
        <f t="shared" si="22"/>
        <v>0</v>
      </c>
      <c r="D104" s="18">
        <f t="shared" si="22"/>
        <v>0</v>
      </c>
      <c r="E104" s="18">
        <f t="shared" si="22"/>
        <v>0</v>
      </c>
      <c r="F104" s="18">
        <f t="shared" si="22"/>
        <v>0</v>
      </c>
      <c r="G104" s="18">
        <f t="shared" si="22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3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3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3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3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3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3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3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3"/>
        <v>0</v>
      </c>
    </row>
    <row r="114" spans="1:7">
      <c r="A114" s="16" t="s">
        <v>28</v>
      </c>
      <c r="B114" s="18">
        <f t="shared" ref="B114:G114" si="24">SUM(B115:B123)</f>
        <v>0</v>
      </c>
      <c r="C114" s="18">
        <f t="shared" si="24"/>
        <v>0</v>
      </c>
      <c r="D114" s="18">
        <f t="shared" si="24"/>
        <v>0</v>
      </c>
      <c r="E114" s="18">
        <f t="shared" si="24"/>
        <v>0</v>
      </c>
      <c r="F114" s="18">
        <f t="shared" si="24"/>
        <v>0</v>
      </c>
      <c r="G114" s="18">
        <f t="shared" si="24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5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5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5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5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5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5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5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5"/>
        <v>0</v>
      </c>
    </row>
    <row r="124" spans="1:7">
      <c r="A124" s="16" t="s">
        <v>38</v>
      </c>
      <c r="B124" s="18">
        <f t="shared" ref="B124:G124" si="26">SUM(B125:B133)</f>
        <v>0</v>
      </c>
      <c r="C124" s="18">
        <f t="shared" si="26"/>
        <v>0</v>
      </c>
      <c r="D124" s="18">
        <f t="shared" si="26"/>
        <v>0</v>
      </c>
      <c r="E124" s="18">
        <f t="shared" si="26"/>
        <v>0</v>
      </c>
      <c r="F124" s="18">
        <f t="shared" si="26"/>
        <v>0</v>
      </c>
      <c r="G124" s="18">
        <f t="shared" si="26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7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7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7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7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7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7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7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7"/>
        <v>0</v>
      </c>
    </row>
    <row r="134" spans="1:7">
      <c r="A134" s="16" t="s">
        <v>48</v>
      </c>
      <c r="B134" s="18">
        <f t="shared" ref="B134:G134" si="28">SUM(B135:B143)</f>
        <v>0</v>
      </c>
      <c r="C134" s="18">
        <f t="shared" si="28"/>
        <v>0</v>
      </c>
      <c r="D134" s="18">
        <f t="shared" si="28"/>
        <v>0</v>
      </c>
      <c r="E134" s="18">
        <f t="shared" si="28"/>
        <v>0</v>
      </c>
      <c r="F134" s="18">
        <f t="shared" si="28"/>
        <v>0</v>
      </c>
      <c r="G134" s="18">
        <f t="shared" si="28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9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9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9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9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9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9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9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9"/>
        <v>0</v>
      </c>
    </row>
    <row r="144" spans="1:7">
      <c r="A144" s="16" t="s">
        <v>58</v>
      </c>
      <c r="B144" s="18">
        <f t="shared" ref="B144:G144" si="30">SUM(B145:B147)</f>
        <v>0</v>
      </c>
      <c r="C144" s="18">
        <f t="shared" si="30"/>
        <v>0</v>
      </c>
      <c r="D144" s="18">
        <f t="shared" si="30"/>
        <v>0</v>
      </c>
      <c r="E144" s="18">
        <f t="shared" si="30"/>
        <v>0</v>
      </c>
      <c r="F144" s="18">
        <f t="shared" si="30"/>
        <v>0</v>
      </c>
      <c r="G144" s="18">
        <f t="shared" si="30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1">SUM(B149:B153,B155:B156)</f>
        <v>0</v>
      </c>
      <c r="C148" s="18">
        <f t="shared" si="31"/>
        <v>0</v>
      </c>
      <c r="D148" s="18">
        <f t="shared" si="31"/>
        <v>0</v>
      </c>
      <c r="E148" s="18">
        <f t="shared" si="31"/>
        <v>0</v>
      </c>
      <c r="F148" s="18">
        <f t="shared" si="31"/>
        <v>0</v>
      </c>
      <c r="G148" s="18">
        <f t="shared" si="31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2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2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2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2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2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2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2"/>
        <v>0</v>
      </c>
    </row>
    <row r="157" spans="1:7">
      <c r="A157" s="16" t="s">
        <v>71</v>
      </c>
      <c r="B157" s="18">
        <f t="shared" ref="B157:G157" si="33">SUM(B158:B160)</f>
        <v>0</v>
      </c>
      <c r="C157" s="18">
        <f t="shared" si="33"/>
        <v>0</v>
      </c>
      <c r="D157" s="18">
        <f t="shared" si="33"/>
        <v>0</v>
      </c>
      <c r="E157" s="18">
        <f t="shared" si="33"/>
        <v>0</v>
      </c>
      <c r="F157" s="18">
        <f t="shared" si="33"/>
        <v>0</v>
      </c>
      <c r="G157" s="18">
        <f t="shared" si="33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4">SUM(B162:B168)</f>
        <v>0</v>
      </c>
      <c r="C161" s="18">
        <f t="shared" si="34"/>
        <v>0</v>
      </c>
      <c r="D161" s="18">
        <f t="shared" si="34"/>
        <v>0</v>
      </c>
      <c r="E161" s="18">
        <f t="shared" si="34"/>
        <v>0</v>
      </c>
      <c r="F161" s="18">
        <f t="shared" si="34"/>
        <v>0</v>
      </c>
      <c r="G161" s="18">
        <f t="shared" si="34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5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5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5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5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5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5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6">B12+B94</f>
        <v>40707400</v>
      </c>
      <c r="C170" s="17">
        <f t="shared" si="36"/>
        <v>-7675352</v>
      </c>
      <c r="D170" s="17">
        <f t="shared" si="36"/>
        <v>33032047</v>
      </c>
      <c r="E170" s="17">
        <f t="shared" si="36"/>
        <v>31884895</v>
      </c>
      <c r="F170" s="17">
        <f t="shared" si="36"/>
        <v>29991330</v>
      </c>
      <c r="G170" s="17">
        <f t="shared" si="36"/>
        <v>1147153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2024-10-11T19:48:35Z</cp:lastPrinted>
  <dcterms:created xsi:type="dcterms:W3CDTF">2018-07-04T15:46:54Z</dcterms:created>
  <dcterms:modified xsi:type="dcterms:W3CDTF">2024-10-11T20:33:23Z</dcterms:modified>
</cp:coreProperties>
</file>