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887141\Desktop\FORMATERIA DIRECTORA 1 AGOSTO\FORMATOS ENTES PUBLICOS\FORMATOS EVALUACIONES\"/>
    </mc:Choice>
  </mc:AlternateContent>
  <bookViews>
    <workbookView xWindow="0" yWindow="0" windowWidth="20490" windowHeight="7350"/>
  </bookViews>
  <sheets>
    <sheet name="INSTRUCCIONES" sheetId="1" r:id="rId1"/>
    <sheet name="PROCESO 1" sheetId="10" r:id="rId2"/>
    <sheet name="PROCESO  2" sheetId="24" r:id="rId3"/>
    <sheet name="PROCESO  3" sheetId="25" r:id="rId4"/>
    <sheet name="PROCESO  4" sheetId="26" r:id="rId5"/>
    <sheet name="PROCESO  5" sheetId="2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7" i="27" l="1"/>
  <c r="K47" i="27" s="1"/>
  <c r="I47" i="27"/>
  <c r="J46" i="27"/>
  <c r="K46" i="27" s="1"/>
  <c r="I46" i="27"/>
  <c r="J45" i="27"/>
  <c r="K45" i="27" s="1"/>
  <c r="I45" i="27"/>
  <c r="J43" i="27"/>
  <c r="K43" i="27" s="1"/>
  <c r="I43" i="27"/>
  <c r="J42" i="27"/>
  <c r="K42" i="27" s="1"/>
  <c r="I42" i="27"/>
  <c r="J41" i="27"/>
  <c r="K41" i="27" s="1"/>
  <c r="I41" i="27"/>
  <c r="J40" i="27"/>
  <c r="K40" i="27" s="1"/>
  <c r="I40" i="27"/>
  <c r="J39" i="27"/>
  <c r="K39" i="27" s="1"/>
  <c r="I39" i="27"/>
  <c r="J38" i="27"/>
  <c r="I38" i="27"/>
  <c r="J36" i="27"/>
  <c r="K36" i="27" s="1"/>
  <c r="I36" i="27"/>
  <c r="J35" i="27"/>
  <c r="K35" i="27" s="1"/>
  <c r="I35" i="27"/>
  <c r="J34" i="27"/>
  <c r="K34" i="27" s="1"/>
  <c r="I34" i="27"/>
  <c r="J33" i="27"/>
  <c r="K33" i="27" s="1"/>
  <c r="I33" i="27"/>
  <c r="J32" i="27"/>
  <c r="K32" i="27" s="1"/>
  <c r="I32" i="27"/>
  <c r="J31" i="27"/>
  <c r="K31" i="27" s="1"/>
  <c r="I31" i="27"/>
  <c r="J30" i="27"/>
  <c r="K30" i="27" s="1"/>
  <c r="I30" i="27"/>
  <c r="J29" i="27"/>
  <c r="K29" i="27" s="1"/>
  <c r="I29" i="27"/>
  <c r="J28" i="27"/>
  <c r="K28" i="27" s="1"/>
  <c r="I28" i="27"/>
  <c r="J27" i="27"/>
  <c r="K27" i="27" s="1"/>
  <c r="I27" i="27"/>
  <c r="J26" i="27"/>
  <c r="K26" i="27" s="1"/>
  <c r="I26" i="27"/>
  <c r="J25" i="27"/>
  <c r="K25" i="27" s="1"/>
  <c r="I25" i="27"/>
  <c r="J23" i="27"/>
  <c r="K23" i="27" s="1"/>
  <c r="I23" i="27"/>
  <c r="J22" i="27"/>
  <c r="K22" i="27" s="1"/>
  <c r="I22" i="27"/>
  <c r="J21" i="27"/>
  <c r="K21" i="27" s="1"/>
  <c r="I21" i="27"/>
  <c r="J20" i="27"/>
  <c r="K20" i="27" s="1"/>
  <c r="I20" i="27"/>
  <c r="J18" i="27"/>
  <c r="K18" i="27" s="1"/>
  <c r="I18" i="27"/>
  <c r="J17" i="27"/>
  <c r="K17" i="27" s="1"/>
  <c r="I17" i="27"/>
  <c r="J16" i="27"/>
  <c r="K16" i="27" s="1"/>
  <c r="I16" i="27"/>
  <c r="J15" i="27"/>
  <c r="K15" i="27" s="1"/>
  <c r="I15" i="27"/>
  <c r="J14" i="27"/>
  <c r="K14" i="27" s="1"/>
  <c r="I14" i="27"/>
  <c r="J13" i="27"/>
  <c r="K13" i="27" s="1"/>
  <c r="I13" i="27"/>
  <c r="K12" i="27"/>
  <c r="J12" i="27"/>
  <c r="I12" i="27"/>
  <c r="J11" i="27"/>
  <c r="K11" i="27" s="1"/>
  <c r="I11" i="27"/>
  <c r="J47" i="26"/>
  <c r="K47" i="26" s="1"/>
  <c r="I47" i="26"/>
  <c r="K46" i="26"/>
  <c r="J46" i="26"/>
  <c r="I46" i="26"/>
  <c r="J45" i="26"/>
  <c r="K45" i="26" s="1"/>
  <c r="I45" i="26"/>
  <c r="K43" i="26"/>
  <c r="J43" i="26"/>
  <c r="I43" i="26"/>
  <c r="J42" i="26"/>
  <c r="K42" i="26" s="1"/>
  <c r="I42" i="26"/>
  <c r="J41" i="26"/>
  <c r="K41" i="26" s="1"/>
  <c r="I41" i="26"/>
  <c r="J40" i="26"/>
  <c r="K40" i="26" s="1"/>
  <c r="I40" i="26"/>
  <c r="K39" i="26"/>
  <c r="J39" i="26"/>
  <c r="I39" i="26"/>
  <c r="J38" i="26"/>
  <c r="K38" i="26" s="1"/>
  <c r="I38" i="26"/>
  <c r="K36" i="26"/>
  <c r="J36" i="26"/>
  <c r="I36" i="26"/>
  <c r="J35" i="26"/>
  <c r="K35" i="26" s="1"/>
  <c r="I35" i="26"/>
  <c r="J34" i="26"/>
  <c r="K34" i="26" s="1"/>
  <c r="I34" i="26"/>
  <c r="J33" i="26"/>
  <c r="K33" i="26" s="1"/>
  <c r="I33" i="26"/>
  <c r="K32" i="26"/>
  <c r="J32" i="26"/>
  <c r="I32" i="26"/>
  <c r="J31" i="26"/>
  <c r="K31" i="26" s="1"/>
  <c r="I31" i="26"/>
  <c r="J30" i="26"/>
  <c r="K30" i="26" s="1"/>
  <c r="I30" i="26"/>
  <c r="J29" i="26"/>
  <c r="K29" i="26" s="1"/>
  <c r="I29" i="26"/>
  <c r="J28" i="26"/>
  <c r="K28" i="26" s="1"/>
  <c r="I28" i="26"/>
  <c r="J27" i="26"/>
  <c r="K27" i="26" s="1"/>
  <c r="I27" i="26"/>
  <c r="J26" i="26"/>
  <c r="K26" i="26" s="1"/>
  <c r="I26" i="26"/>
  <c r="J25" i="26"/>
  <c r="K25" i="26" s="1"/>
  <c r="I25" i="26"/>
  <c r="J23" i="26"/>
  <c r="K23" i="26" s="1"/>
  <c r="I23" i="26"/>
  <c r="J22" i="26"/>
  <c r="K22" i="26" s="1"/>
  <c r="I22" i="26"/>
  <c r="J21" i="26"/>
  <c r="K21" i="26" s="1"/>
  <c r="I21" i="26"/>
  <c r="J20" i="26"/>
  <c r="K20" i="26" s="1"/>
  <c r="I20" i="26"/>
  <c r="J18" i="26"/>
  <c r="K18" i="26" s="1"/>
  <c r="I18" i="26"/>
  <c r="J17" i="26"/>
  <c r="K17" i="26" s="1"/>
  <c r="I17" i="26"/>
  <c r="J16" i="26"/>
  <c r="K16" i="26" s="1"/>
  <c r="I16" i="26"/>
  <c r="J15" i="26"/>
  <c r="K15" i="26" s="1"/>
  <c r="I15" i="26"/>
  <c r="J14" i="26"/>
  <c r="K14" i="26" s="1"/>
  <c r="I14" i="26"/>
  <c r="J13" i="26"/>
  <c r="K13" i="26" s="1"/>
  <c r="I13" i="26"/>
  <c r="K12" i="26"/>
  <c r="J12" i="26"/>
  <c r="I12" i="26"/>
  <c r="J11" i="26"/>
  <c r="K11" i="26" s="1"/>
  <c r="I11" i="26"/>
  <c r="J47" i="25"/>
  <c r="K47" i="25" s="1"/>
  <c r="I47" i="25"/>
  <c r="J46" i="25"/>
  <c r="K46" i="25" s="1"/>
  <c r="I46" i="25"/>
  <c r="J45" i="25"/>
  <c r="I45" i="25"/>
  <c r="J43" i="25"/>
  <c r="K43" i="25" s="1"/>
  <c r="I43" i="25"/>
  <c r="J42" i="25"/>
  <c r="K42" i="25" s="1"/>
  <c r="I42" i="25"/>
  <c r="J41" i="25"/>
  <c r="K41" i="25" s="1"/>
  <c r="I41" i="25"/>
  <c r="J40" i="25"/>
  <c r="K40" i="25" s="1"/>
  <c r="I40" i="25"/>
  <c r="J39" i="25"/>
  <c r="K39" i="25" s="1"/>
  <c r="I39" i="25"/>
  <c r="J38" i="25"/>
  <c r="K38" i="25" s="1"/>
  <c r="I38" i="25"/>
  <c r="K36" i="25"/>
  <c r="J36" i="25"/>
  <c r="I36" i="25"/>
  <c r="J35" i="25"/>
  <c r="K35" i="25" s="1"/>
  <c r="I35" i="25"/>
  <c r="J34" i="25"/>
  <c r="K34" i="25" s="1"/>
  <c r="I34" i="25"/>
  <c r="J33" i="25"/>
  <c r="K33" i="25" s="1"/>
  <c r="I33" i="25"/>
  <c r="J32" i="25"/>
  <c r="K32" i="25" s="1"/>
  <c r="I32" i="25"/>
  <c r="J31" i="25"/>
  <c r="K31" i="25" s="1"/>
  <c r="I31" i="25"/>
  <c r="J30" i="25"/>
  <c r="K30" i="25" s="1"/>
  <c r="I30" i="25"/>
  <c r="J29" i="25"/>
  <c r="K29" i="25" s="1"/>
  <c r="I29" i="25"/>
  <c r="K28" i="25"/>
  <c r="J28" i="25"/>
  <c r="I28" i="25"/>
  <c r="J27" i="25"/>
  <c r="K27" i="25" s="1"/>
  <c r="I27" i="25"/>
  <c r="J26" i="25"/>
  <c r="K26" i="25" s="1"/>
  <c r="I26" i="25"/>
  <c r="J25" i="25"/>
  <c r="I25" i="25"/>
  <c r="J23" i="25"/>
  <c r="K23" i="25" s="1"/>
  <c r="I23" i="25"/>
  <c r="J22" i="25"/>
  <c r="K22" i="25" s="1"/>
  <c r="I22" i="25"/>
  <c r="J21" i="25"/>
  <c r="L20" i="25" s="1"/>
  <c r="M20" i="25" s="1"/>
  <c r="I21" i="25"/>
  <c r="J20" i="25"/>
  <c r="K20" i="25" s="1"/>
  <c r="I20" i="25"/>
  <c r="J18" i="25"/>
  <c r="K18" i="25" s="1"/>
  <c r="I18" i="25"/>
  <c r="J17" i="25"/>
  <c r="K17" i="25" s="1"/>
  <c r="I17" i="25"/>
  <c r="J16" i="25"/>
  <c r="K16" i="25" s="1"/>
  <c r="I16" i="25"/>
  <c r="J15" i="25"/>
  <c r="K15" i="25" s="1"/>
  <c r="I15" i="25"/>
  <c r="J14" i="25"/>
  <c r="K14" i="25" s="1"/>
  <c r="I14" i="25"/>
  <c r="J13" i="25"/>
  <c r="K13" i="25" s="1"/>
  <c r="I13" i="25"/>
  <c r="J12" i="25"/>
  <c r="K12" i="25" s="1"/>
  <c r="I12" i="25"/>
  <c r="J11" i="25"/>
  <c r="I11" i="25"/>
  <c r="J47" i="24"/>
  <c r="K47" i="24" s="1"/>
  <c r="I47" i="24"/>
  <c r="J46" i="24"/>
  <c r="K46" i="24" s="1"/>
  <c r="I46" i="24"/>
  <c r="J45" i="24"/>
  <c r="I45" i="24"/>
  <c r="J43" i="24"/>
  <c r="K43" i="24" s="1"/>
  <c r="I43" i="24"/>
  <c r="J42" i="24"/>
  <c r="K42" i="24" s="1"/>
  <c r="I42" i="24"/>
  <c r="J41" i="24"/>
  <c r="K41" i="24" s="1"/>
  <c r="I41" i="24"/>
  <c r="J40" i="24"/>
  <c r="K40" i="24" s="1"/>
  <c r="I40" i="24"/>
  <c r="J39" i="24"/>
  <c r="K39" i="24" s="1"/>
  <c r="I39" i="24"/>
  <c r="J38" i="24"/>
  <c r="K38" i="24" s="1"/>
  <c r="I38" i="24"/>
  <c r="K36" i="24"/>
  <c r="J36" i="24"/>
  <c r="I36" i="24"/>
  <c r="J35" i="24"/>
  <c r="K35" i="24" s="1"/>
  <c r="I35" i="24"/>
  <c r="J34" i="24"/>
  <c r="K34" i="24" s="1"/>
  <c r="I34" i="24"/>
  <c r="J33" i="24"/>
  <c r="K33" i="24" s="1"/>
  <c r="I33" i="24"/>
  <c r="J32" i="24"/>
  <c r="K32" i="24" s="1"/>
  <c r="I32" i="24"/>
  <c r="J31" i="24"/>
  <c r="K31" i="24" s="1"/>
  <c r="I31" i="24"/>
  <c r="J30" i="24"/>
  <c r="K30" i="24" s="1"/>
  <c r="I30" i="24"/>
  <c r="J29" i="24"/>
  <c r="K29" i="24" s="1"/>
  <c r="I29" i="24"/>
  <c r="J28" i="24"/>
  <c r="K28" i="24" s="1"/>
  <c r="I28" i="24"/>
  <c r="J27" i="24"/>
  <c r="K27" i="24" s="1"/>
  <c r="I27" i="24"/>
  <c r="J26" i="24"/>
  <c r="K26" i="24" s="1"/>
  <c r="I26" i="24"/>
  <c r="J25" i="24"/>
  <c r="I25" i="24"/>
  <c r="J23" i="24"/>
  <c r="K23" i="24" s="1"/>
  <c r="I23" i="24"/>
  <c r="J22" i="24"/>
  <c r="K22" i="24" s="1"/>
  <c r="I22" i="24"/>
  <c r="J21" i="24"/>
  <c r="K21" i="24" s="1"/>
  <c r="I21" i="24"/>
  <c r="J20" i="24"/>
  <c r="K20" i="24" s="1"/>
  <c r="I20" i="24"/>
  <c r="J18" i="24"/>
  <c r="K18" i="24" s="1"/>
  <c r="I18" i="24"/>
  <c r="J17" i="24"/>
  <c r="K17" i="24" s="1"/>
  <c r="I17" i="24"/>
  <c r="J16" i="24"/>
  <c r="K16" i="24" s="1"/>
  <c r="I16" i="24"/>
  <c r="J15" i="24"/>
  <c r="K15" i="24" s="1"/>
  <c r="I15" i="24"/>
  <c r="K14" i="24"/>
  <c r="J14" i="24"/>
  <c r="I14" i="24"/>
  <c r="J13" i="24"/>
  <c r="K13" i="24" s="1"/>
  <c r="I13" i="24"/>
  <c r="J12" i="24"/>
  <c r="K12" i="24" s="1"/>
  <c r="I12" i="24"/>
  <c r="J11" i="24"/>
  <c r="I11" i="24"/>
  <c r="L11" i="24" l="1"/>
  <c r="K21" i="25"/>
  <c r="L11" i="25"/>
  <c r="L20" i="24"/>
  <c r="M20" i="24" s="1"/>
  <c r="L25" i="24"/>
  <c r="M25" i="24" s="1"/>
  <c r="L45" i="24"/>
  <c r="M45" i="24" s="1"/>
  <c r="L25" i="25"/>
  <c r="M25" i="25" s="1"/>
  <c r="L45" i="25"/>
  <c r="M45" i="25" s="1"/>
  <c r="L25" i="27"/>
  <c r="M25" i="27" s="1"/>
  <c r="L20" i="26"/>
  <c r="M20" i="26" s="1"/>
  <c r="L38" i="27"/>
  <c r="M38" i="27" s="1"/>
  <c r="L38" i="26"/>
  <c r="M38" i="26" s="1"/>
  <c r="L45" i="26"/>
  <c r="M45" i="26" s="1"/>
  <c r="L11" i="27"/>
  <c r="K38" i="27"/>
  <c r="M11" i="27"/>
  <c r="L20" i="27"/>
  <c r="M20" i="27" s="1"/>
  <c r="L45" i="27"/>
  <c r="M45" i="27" s="1"/>
  <c r="L11" i="26"/>
  <c r="L25" i="26"/>
  <c r="M25" i="26" s="1"/>
  <c r="L48" i="25"/>
  <c r="M48" i="25" s="1"/>
  <c r="M11" i="25"/>
  <c r="L38" i="25"/>
  <c r="M38" i="25" s="1"/>
  <c r="K11" i="25"/>
  <c r="K25" i="25"/>
  <c r="K45" i="25"/>
  <c r="M11" i="24"/>
  <c r="L38" i="24"/>
  <c r="M38" i="24" s="1"/>
  <c r="K11" i="24"/>
  <c r="K25" i="24"/>
  <c r="K45" i="24"/>
  <c r="J47" i="10"/>
  <c r="K47" i="10" s="1"/>
  <c r="I47" i="10"/>
  <c r="J46" i="10"/>
  <c r="K46" i="10" s="1"/>
  <c r="I46" i="10"/>
  <c r="J45" i="10"/>
  <c r="L45" i="10" s="1"/>
  <c r="M45" i="10" s="1"/>
  <c r="I45" i="10"/>
  <c r="J43" i="10"/>
  <c r="K43" i="10" s="1"/>
  <c r="I43" i="10"/>
  <c r="J42" i="10"/>
  <c r="K42" i="10" s="1"/>
  <c r="I42" i="10"/>
  <c r="J41" i="10"/>
  <c r="K41" i="10" s="1"/>
  <c r="I41" i="10"/>
  <c r="J40" i="10"/>
  <c r="K40" i="10" s="1"/>
  <c r="I40" i="10"/>
  <c r="J39" i="10"/>
  <c r="K39" i="10" s="1"/>
  <c r="I39" i="10"/>
  <c r="J38" i="10"/>
  <c r="I38" i="10"/>
  <c r="J36" i="10"/>
  <c r="K36" i="10" s="1"/>
  <c r="I36" i="10"/>
  <c r="J35" i="10"/>
  <c r="K35" i="10" s="1"/>
  <c r="I35" i="10"/>
  <c r="J34" i="10"/>
  <c r="K34" i="10" s="1"/>
  <c r="I34" i="10"/>
  <c r="J33" i="10"/>
  <c r="K33" i="10" s="1"/>
  <c r="I33" i="10"/>
  <c r="J32" i="10"/>
  <c r="K32" i="10" s="1"/>
  <c r="I32" i="10"/>
  <c r="J31" i="10"/>
  <c r="K31" i="10" s="1"/>
  <c r="I31" i="10"/>
  <c r="J30" i="10"/>
  <c r="K30" i="10" s="1"/>
  <c r="I30" i="10"/>
  <c r="J29" i="10"/>
  <c r="K29" i="10" s="1"/>
  <c r="I29" i="10"/>
  <c r="J28" i="10"/>
  <c r="K28" i="10" s="1"/>
  <c r="I28" i="10"/>
  <c r="J27" i="10"/>
  <c r="K27" i="10" s="1"/>
  <c r="I27" i="10"/>
  <c r="J26" i="10"/>
  <c r="K26" i="10" s="1"/>
  <c r="I26" i="10"/>
  <c r="J25" i="10"/>
  <c r="I25" i="10"/>
  <c r="J23" i="10"/>
  <c r="K23" i="10" s="1"/>
  <c r="I23" i="10"/>
  <c r="J22" i="10"/>
  <c r="K22" i="10" s="1"/>
  <c r="I22" i="10"/>
  <c r="J21" i="10"/>
  <c r="K21" i="10" s="1"/>
  <c r="I21" i="10"/>
  <c r="J20" i="10"/>
  <c r="I20" i="10"/>
  <c r="J18" i="10"/>
  <c r="K18" i="10" s="1"/>
  <c r="I18" i="10"/>
  <c r="J17" i="10"/>
  <c r="K17" i="10" s="1"/>
  <c r="I17" i="10"/>
  <c r="J16" i="10"/>
  <c r="K16" i="10" s="1"/>
  <c r="I16" i="10"/>
  <c r="J15" i="10"/>
  <c r="K15" i="10" s="1"/>
  <c r="I15" i="10"/>
  <c r="J14" i="10"/>
  <c r="K14" i="10" s="1"/>
  <c r="I14" i="10"/>
  <c r="J13" i="10"/>
  <c r="K13" i="10" s="1"/>
  <c r="I13" i="10"/>
  <c r="J12" i="10"/>
  <c r="K12" i="10" s="1"/>
  <c r="I12" i="10"/>
  <c r="J11" i="10"/>
  <c r="K11" i="10" s="1"/>
  <c r="I11" i="10"/>
  <c r="L48" i="24" l="1"/>
  <c r="M48" i="24" s="1"/>
  <c r="L25" i="10"/>
  <c r="M25" i="10" s="1"/>
  <c r="L48" i="27"/>
  <c r="M48" i="27" s="1"/>
  <c r="L48" i="26"/>
  <c r="M48" i="26" s="1"/>
  <c r="M11" i="26"/>
  <c r="L20" i="10"/>
  <c r="M20" i="10" s="1"/>
  <c r="L11" i="10"/>
  <c r="M11" i="10" s="1"/>
  <c r="L38" i="10"/>
  <c r="M38" i="10" s="1"/>
  <c r="K25" i="10"/>
  <c r="K20" i="10"/>
  <c r="K38" i="10"/>
  <c r="K45" i="10"/>
  <c r="L48" i="10" l="1"/>
  <c r="M48" i="10" s="1"/>
</calcChain>
</file>

<file path=xl/comments1.xml><?xml version="1.0" encoding="utf-8"?>
<comments xmlns="http://schemas.openxmlformats.org/spreadsheetml/2006/main">
  <authors>
    <author>Hewlett-Packard Company</author>
  </authors>
  <commentList>
    <comment ref="F9" authorId="0" shapeId="0">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9" authorId="0" shapeId="0">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9" authorId="0" shapeId="0">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9" authorId="0" shapeId="0">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9" authorId="0" shapeId="0">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comments2.xml><?xml version="1.0" encoding="utf-8"?>
<comments xmlns="http://schemas.openxmlformats.org/spreadsheetml/2006/main">
  <authors>
    <author>Hewlett-Packard Company</author>
  </authors>
  <commentList>
    <comment ref="F9" authorId="0" shapeId="0">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9" authorId="0" shapeId="0">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9" authorId="0" shapeId="0">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9" authorId="0" shapeId="0">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9" authorId="0" shapeId="0">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comments3.xml><?xml version="1.0" encoding="utf-8"?>
<comments xmlns="http://schemas.openxmlformats.org/spreadsheetml/2006/main">
  <authors>
    <author>Hewlett-Packard Company</author>
  </authors>
  <commentList>
    <comment ref="F9" authorId="0" shapeId="0">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9" authorId="0" shapeId="0">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9" authorId="0" shapeId="0">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9" authorId="0" shapeId="0">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9" authorId="0" shapeId="0">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comments4.xml><?xml version="1.0" encoding="utf-8"?>
<comments xmlns="http://schemas.openxmlformats.org/spreadsheetml/2006/main">
  <authors>
    <author>Hewlett-Packard Company</author>
  </authors>
  <commentList>
    <comment ref="F9" authorId="0" shapeId="0">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9" authorId="0" shapeId="0">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9" authorId="0" shapeId="0">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9" authorId="0" shapeId="0">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9" authorId="0" shapeId="0">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comments5.xml><?xml version="1.0" encoding="utf-8"?>
<comments xmlns="http://schemas.openxmlformats.org/spreadsheetml/2006/main">
  <authors>
    <author>Hewlett-Packard Company</author>
  </authors>
  <commentList>
    <comment ref="F9" authorId="0" shapeId="0">
      <text>
        <r>
          <rPr>
            <b/>
            <sz val="9"/>
            <color rgb="FF000000"/>
            <rFont val="Tahoma"/>
            <family val="2"/>
          </rPr>
          <t xml:space="preserve">Dirección de Control Interno de la Gestión Pública:
</t>
        </r>
        <r>
          <rPr>
            <sz val="9"/>
            <color rgb="FF000000"/>
            <rFont val="Tahoma"/>
            <family val="2"/>
          </rPr>
          <t xml:space="preserve">
</t>
        </r>
        <r>
          <rPr>
            <sz val="9"/>
            <color rgb="FF000000"/>
            <rFont val="Tahoma"/>
            <family val="2"/>
          </rPr>
          <t>Enunciar la  documentación que pueda demostrar el cumplimiento el elemento de control, de acuerdo al ANEXO 2 "Grado de cumplimiento de los elementos de control" y con base en el listado de evidencias sugeridas emitido por la Secretaría de la Contraloría y Transparencia Gubernamental, ANEXO 1. Ambos incluidos en la "Guía de apoyo para realizar la autoevaluación del Sistema de Control Interno Institucional (procesos prioritarios)" publicada en el portal https://www.oaxaca.gob.mx/sicocoi/. Por ejemplo, "INTRANET, capturas de pantalla" "Circulares y oficios de difusión", evidencia que acredita que el elemento de control opera de manera sistémica, más no que se supervisa.</t>
        </r>
      </text>
    </comment>
    <comment ref="H9" authorId="0" shapeId="0">
      <text>
        <r>
          <rPr>
            <b/>
            <sz val="9"/>
            <color indexed="81"/>
            <rFont val="Tahoma"/>
            <family val="2"/>
          </rPr>
          <t xml:space="preserve">Dirección de Control Interno de la Gestión Pública:
</t>
        </r>
        <r>
          <rPr>
            <sz val="9"/>
            <color indexed="81"/>
            <rFont val="Tahoma"/>
            <family val="2"/>
          </rPr>
          <t xml:space="preserve">
De acuerdo al ANEXO 2 "Grado de cumplimiento de los elementos de control", deberá elegir uno de los cuatro número (1 al 4) de acuerdo a lo establecido en la "Guía de apoyo para realizar la autoevaluación del Sistema de Control Interno Institucional (procesos prioritarios)" publicada en el portal https://www.oaxaca.gob.mx/sicocoi/.</t>
        </r>
      </text>
    </comment>
    <comment ref="I9" authorId="0" shapeId="0">
      <text>
        <r>
          <rPr>
            <b/>
            <sz val="9"/>
            <color indexed="81"/>
            <rFont val="Tahoma"/>
            <family val="2"/>
          </rPr>
          <t>Dirección de Control Interno de la Gestión Pública:</t>
        </r>
        <r>
          <rPr>
            <sz val="9"/>
            <color indexed="81"/>
            <rFont val="Tahoma"/>
            <family val="2"/>
          </rPr>
          <t xml:space="preserve">
De acuerdo al ANEXO 2 "Grado de cumplimiento de los elementos de control", de acuerdo al grado de cumplimiento seleccionado (1 a 4), corresponde una ETAPA de evaluación de los elementos de control. Lo anterior con base en la "Guía de apoyo para realizar la autoevaluación del Sistema de Control Interno Institucional (procesos prioritarios)" publicada en el portal https://www.oaxaca.gob.mx/sicocoi/.</t>
        </r>
      </text>
    </comment>
    <comment ref="K9" authorId="0" shapeId="0">
      <text>
        <r>
          <rPr>
            <b/>
            <sz val="9"/>
            <color rgb="FF000000"/>
            <rFont val="Tahoma"/>
            <family val="2"/>
          </rPr>
          <t xml:space="preserve">Dirección de Control Interno de la Gestión Pública:
</t>
        </r>
        <r>
          <rPr>
            <b/>
            <sz val="9"/>
            <color rgb="FF000000"/>
            <rFont val="Tahoma"/>
            <family val="2"/>
          </rPr>
          <t xml:space="preserve">
</t>
        </r>
        <r>
          <rPr>
            <sz val="9"/>
            <color rgb="FF000000"/>
            <rFont val="Tahoma"/>
            <family val="2"/>
          </rPr>
          <t>De acuerdo al ANEXO 2 "Grado de cumplimiento de los elementos de control" de acuerdo al grado de cumplimiento seleccionado (1 a 4) corresponde un criterio de evaluación ("El elemento de control no está formalizado", "El elemento de control está formalizado", etc.). Lo anterior con base en la "Guía de apoyo para realizar la autoevaluación del Sistema de Control Interno Institucional (procesos prioritarios)" publicada en el portal https://www.oaxaca.gob.mx/sicocoi/.</t>
        </r>
      </text>
    </comment>
    <comment ref="M9" authorId="0" shapeId="0">
      <text>
        <r>
          <rPr>
            <b/>
            <sz val="9"/>
            <color indexed="81"/>
            <rFont val="Tahoma"/>
            <family val="2"/>
          </rPr>
          <t>Dirección de Control Interno de la Gestión Pública:</t>
        </r>
        <r>
          <rPr>
            <sz val="9"/>
            <color indexed="81"/>
            <rFont val="Tahoma"/>
            <family val="2"/>
          </rPr>
          <t xml:space="preserve">
Con base en el promedio de la valoración porcentual se determina un NIVEL del componente, esta puede ser "BAJO" para el rango de 0% a 39%, "MEDIO" para el rango de 40% a 69%, y "ALTO" para el rango de 70% a 100%.</t>
        </r>
      </text>
    </comment>
  </commentList>
</comments>
</file>

<file path=xl/sharedStrings.xml><?xml version="1.0" encoding="utf-8"?>
<sst xmlns="http://schemas.openxmlformats.org/spreadsheetml/2006/main" count="358" uniqueCount="83">
  <si>
    <t>INSTRUCCIONES</t>
  </si>
  <si>
    <t>Rellene los cuadros con la información correspondiente:</t>
  </si>
  <si>
    <t>ÁREA RESPONSABLE</t>
  </si>
  <si>
    <t>PERSONA RESPONSABLE Y CARGO</t>
  </si>
  <si>
    <t>ACCIONES QUE DAN CUMPLIMIENTO AL ELEMENTO DE CONTROL</t>
  </si>
  <si>
    <t>EVIDENCIA DOCUMENTAL QUE ACREDITE LAS ACCIONES REALIZADAS</t>
  </si>
  <si>
    <t>GRADO DE CUMPLIMIENTO</t>
  </si>
  <si>
    <t>CRITERIO DE LA ETAPA DE IMPLEMENTACIÓN DEL ELEMENTO DE CONTROL</t>
  </si>
  <si>
    <t>ETAPA</t>
  </si>
  <si>
    <t>Implementación inicial.</t>
  </si>
  <si>
    <t>El elemento de control está formalizado.</t>
  </si>
  <si>
    <t>Implementación.</t>
  </si>
  <si>
    <t>Efectividad.</t>
  </si>
  <si>
    <t>Cargo:</t>
  </si>
  <si>
    <t>No.</t>
  </si>
  <si>
    <t>ELEMENTO DE CONTROL</t>
  </si>
  <si>
    <t>VALORACIÓN
PORCENTUAL</t>
  </si>
  <si>
    <t>CRITERIO</t>
  </si>
  <si>
    <t>VALORACIÓN PORCENTUAL DE IMPLEMENTACIÓN DEL COMPONENTE</t>
  </si>
  <si>
    <t>NIVEL DEL COMPONENTE</t>
  </si>
  <si>
    <t>AMBIENTE DE CONTROL</t>
  </si>
  <si>
    <t>ADMINISTRACIÓN DE RIESGOS</t>
  </si>
  <si>
    <t>Se aplica la metodología establecida en cumplimiento a las etapas para la Administración de Riesgos, para su identificación, descripción, evaluación, atención y seguimiento, que incluya los factores de riesgo, estrategias para administrarlos y la implementación de acciones de control.</t>
  </si>
  <si>
    <t>ACTIVIDADES DE CONTROL</t>
  </si>
  <si>
    <t>Se evalúan y actualizan en los procesos las políticas, procedimientos, acciones, mecanismos e instrumentos de control.</t>
  </si>
  <si>
    <t>INFORMAR Y COMUNICAR</t>
  </si>
  <si>
    <t>Se tiene implantado un mecanismo específico para el registro, análisis y atención oportuna y suficiente de quejas y denuncias (Institucional).</t>
  </si>
  <si>
    <t>Se cuenta con un sistema de Información que de manera integral, oportuna y confiable permite a la alta dirección y, en su caso, al Órgano de Gobierno realizar seguimientos y tomar decisiones (Institucional).</t>
  </si>
  <si>
    <t>SUPERVISIÓN Y MEJORA CONTINUA</t>
  </si>
  <si>
    <t>TOTAL</t>
  </si>
  <si>
    <t>Firma:</t>
  </si>
  <si>
    <t>NO.</t>
  </si>
  <si>
    <t xml:space="preserve"> NOMBRE Y CARGO   </t>
  </si>
  <si>
    <t>ÁREA DE ADSCRIPCIÓN</t>
  </si>
  <si>
    <t>TEMA RELACIONADO</t>
  </si>
  <si>
    <t>CORREO ELECTRÓNICO</t>
  </si>
  <si>
    <t>TELÉFONO 
Y EXT.</t>
  </si>
  <si>
    <r>
      <t xml:space="preserve">Escribir, de manera clara y resumida las actividades que se realizan y dan cumplimiento al elemento de control. Por ejemplo, </t>
    </r>
    <r>
      <rPr>
        <i/>
        <sz val="11"/>
        <color theme="1"/>
        <rFont val="Montserrat"/>
      </rPr>
      <t>"difusión de la misión y visión de la institución a través del portal institucional e INTRANET".</t>
    </r>
  </si>
  <si>
    <r>
      <t>Nombre de la dependencia o entidad:</t>
    </r>
    <r>
      <rPr>
        <sz val="12"/>
        <rFont val="Montserrat"/>
      </rPr>
      <t xml:space="preserve"> </t>
    </r>
  </si>
  <si>
    <r>
      <t xml:space="preserve">Enunciar la  documentación que pueda demostrar el cumplimiento el elemento de control, de acuerdo al ANEXO 2 "Grado de cumplimiento de los elementos de control" y con base en el listado de evidencias sugeridas emitido por la Secretaría de Honestidad, Transparencia y Función Pública, ANEXO 1. Ambos incluidos en la "Guía de apoyo para realizar la autoevaluación del Sistema de Control Interno Institucional (procesos prioritarios)" publicada en el portal </t>
    </r>
    <r>
      <rPr>
        <b/>
        <u/>
        <sz val="11"/>
        <color theme="3"/>
        <rFont val="Montserrat"/>
      </rPr>
      <t>https://www.oaxaca.gob.mx/sicocoi/</t>
    </r>
    <r>
      <rPr>
        <sz val="11"/>
        <color theme="1"/>
        <rFont val="Montserrat"/>
      </rPr>
      <t>. Por ejemplo,</t>
    </r>
    <r>
      <rPr>
        <i/>
        <sz val="11"/>
        <color theme="1"/>
        <rFont val="Montserrat"/>
      </rPr>
      <t xml:space="preserve"> "INTRANET, capturas de pantalla" "Circulares y oficios de difusión", evidencia que acredita que el elemento de control opera de manera sistémica, más no que se supervisa.</t>
    </r>
  </si>
  <si>
    <r>
      <t xml:space="preserve">Escribir el nombre del área encargada de dar cumplimiento al elemento de control. Por ejemplo, </t>
    </r>
    <r>
      <rPr>
        <i/>
        <sz val="11"/>
        <color theme="1"/>
        <rFont val="Montserrat"/>
      </rPr>
      <t>"Dirección Administrativa"</t>
    </r>
    <r>
      <rPr>
        <sz val="11"/>
        <color theme="1"/>
        <rFont val="Montserrat"/>
      </rPr>
      <t>.</t>
    </r>
  </si>
  <si>
    <r>
      <t xml:space="preserve">Escribir el nombre completo y cargo de la persona servidora pública responsable de dar cumplimiento al elemento de control. Por ejemplo, </t>
    </r>
    <r>
      <rPr>
        <i/>
        <sz val="11"/>
        <color theme="1"/>
        <rFont val="Montserrat"/>
      </rPr>
      <t>"Juan Gómez Hernández, Director Administrativo".</t>
    </r>
  </si>
  <si>
    <r>
      <t>La estructura organizacional define la autoridad y responsabilidad, segrega y delega funciones, delimita facultades entre el personal que autoriza, ejecuta, vigila, evalúa, registra o contabiliza las transacciones de los procesos</t>
    </r>
    <r>
      <rPr>
        <sz val="9"/>
        <color rgb="FFFF0000"/>
        <rFont val="Montserrat"/>
      </rPr>
      <t>/ procedimientos.</t>
    </r>
  </si>
  <si>
    <r>
      <t xml:space="preserve">El manual de organización y de procedimientos de las </t>
    </r>
    <r>
      <rPr>
        <sz val="9"/>
        <color rgb="FFFF0000"/>
        <rFont val="Montserrat"/>
      </rPr>
      <t>Áreas</t>
    </r>
    <r>
      <rPr>
        <sz val="9"/>
        <rFont val="Montserrat"/>
      </rPr>
      <t xml:space="preserve"> administrativas que intervienen en los procesos/</t>
    </r>
    <r>
      <rPr>
        <sz val="9"/>
        <color rgb="FFFF0000"/>
        <rFont val="Montserrat"/>
      </rPr>
      <t xml:space="preserve"> procedimientos </t>
    </r>
    <r>
      <rPr>
        <sz val="9"/>
        <rFont val="Montserrat"/>
      </rPr>
      <t>está alineado a los objetivos y metas institucionales y se actualizan con base en sus atribuciones y responsabilidades establecidas en la normatividad aplicable.</t>
    </r>
  </si>
  <si>
    <r>
      <t>Se opera en el proceso</t>
    </r>
    <r>
      <rPr>
        <sz val="9"/>
        <color rgb="FFFF0000"/>
        <rFont val="Montserrat"/>
      </rPr>
      <t>/procedimiento</t>
    </r>
    <r>
      <rPr>
        <sz val="9"/>
        <rFont val="Montserrat"/>
      </rPr>
      <t xml:space="preserve"> un mecanismo para evaluar y actualizar el control interno (políticas y procedimientos), en cada ámbito de competencia y nivel jerárquico. </t>
    </r>
  </si>
  <si>
    <r>
      <t>Se instrumentan en los procesos</t>
    </r>
    <r>
      <rPr>
        <sz val="9"/>
        <color rgb="FFFF0000"/>
        <rFont val="Montserrat"/>
      </rPr>
      <t>/ procedimientos</t>
    </r>
    <r>
      <rPr>
        <sz val="9"/>
        <color rgb="FF000000"/>
        <rFont val="Montserrat"/>
      </rPr>
      <t xml:space="preserve"> acciones para identificar, evaluar y dar respuesta a los riesgos de corrupción, abusos y fraudes potenciales que pudieran afectar el cumplimiento de los objetivos institucionales.</t>
    </r>
  </si>
  <si>
    <r>
      <t>Se seleccionan y desarrollan actividades de control que ayudan a dar respuesta y reducir los riesgos de cada proceso</t>
    </r>
    <r>
      <rPr>
        <sz val="9"/>
        <color rgb="FFFF0000"/>
        <rFont val="Montserrat"/>
      </rPr>
      <t>/procedimiento</t>
    </r>
    <r>
      <rPr>
        <sz val="9"/>
        <color rgb="FF000000"/>
        <rFont val="Montserrat"/>
      </rPr>
      <t>, considerando los controles manuales y/o automatizados con base en el uso  de TIC´s.</t>
    </r>
  </si>
  <si>
    <r>
      <t>Se encuentran claramente definidas las actividades de control en cada proceso</t>
    </r>
    <r>
      <rPr>
        <sz val="9"/>
        <color rgb="FFFF0000"/>
        <rFont val="Montserrat"/>
      </rPr>
      <t>/procedimiento</t>
    </r>
    <r>
      <rPr>
        <sz val="9"/>
        <color rgb="FF000000"/>
        <rFont val="Montserrat"/>
      </rPr>
      <t>, para cumplir con las metas comprometidas con base en el presupuesto asignado del ejercicio fiscal.</t>
    </r>
  </si>
  <si>
    <r>
      <t xml:space="preserve">Se tienen en operación los instrumentos y mecanismos del </t>
    </r>
    <r>
      <rPr>
        <sz val="9"/>
        <color rgb="FFFF0000"/>
        <rFont val="Montserrat"/>
      </rPr>
      <t>proceso/procedimiento</t>
    </r>
    <r>
      <rPr>
        <sz val="9"/>
        <color rgb="FF000000"/>
        <rFont val="Montserrat"/>
      </rPr>
      <t>, que miden su avance, resultados y se analizan las variaciones en el cumplimiento de los objetivos y metas Institucionales</t>
    </r>
  </si>
  <si>
    <r>
      <t>Se establecen en los procesos</t>
    </r>
    <r>
      <rPr>
        <sz val="9"/>
        <color rgb="FFFF0000"/>
        <rFont val="Montserrat"/>
      </rPr>
      <t xml:space="preserve">/procedimientos </t>
    </r>
    <r>
      <rPr>
        <sz val="9"/>
        <color rgb="FF000000"/>
        <rFont val="Montserrat"/>
      </rPr>
      <t>mecanismos para identificar y atender la causa raíz de las observaciones determinadas por las diversas instancias de fiscalización, con la finalidad de evitar  su recurrencia.</t>
    </r>
  </si>
  <si>
    <r>
      <t>Se identifica en los procesos</t>
    </r>
    <r>
      <rPr>
        <sz val="9"/>
        <color rgb="FFFF0000"/>
        <rFont val="Montserrat"/>
      </rPr>
      <t>/procedimientos</t>
    </r>
    <r>
      <rPr>
        <sz val="9"/>
        <color rgb="FF000000"/>
        <rFont val="Montserrat"/>
      </rPr>
      <t xml:space="preserve"> la causa raíz de las debilidades de control interno determinadas, con prioridad en las de mayor importancia, a efecto de evitar su recurrencia e integrarlas a un Programa de Trabajo de Control Interno para su seguimiento y atención.</t>
    </r>
  </si>
  <si>
    <r>
      <t>Las recomendaciones y acuerdos de los Comités Institucionales, relacionados con cada proceso</t>
    </r>
    <r>
      <rPr>
        <sz val="9"/>
        <color rgb="FFFF0000"/>
        <rFont val="Montserrat"/>
      </rPr>
      <t>/procedimiento,</t>
    </r>
    <r>
      <rPr>
        <sz val="9"/>
        <color rgb="FF000000"/>
        <rFont val="Montserrat"/>
      </rPr>
      <t xml:space="preserve"> se atienden en tiempo y forma, conforme a su ámbito de competencia.</t>
    </r>
  </si>
  <si>
    <t>Existen y operan en los procesos/procedimientos  actividades de control desarrolladas mediante el uso de TIC's.</t>
  </si>
  <si>
    <r>
      <t>Las actividades de Control Interno atienden y mitigan los riesgos identificados del proceso/</t>
    </r>
    <r>
      <rPr>
        <sz val="9"/>
        <color rgb="FFFF0000"/>
        <rFont val="Montserrat"/>
      </rPr>
      <t>procedimiento</t>
    </r>
    <r>
      <rPr>
        <sz val="9"/>
        <color rgb="FF000000"/>
        <rFont val="Montserrat"/>
      </rPr>
      <t>, que pueden afectar el logro de metas y objetivos institucionales, y éstas son ejecutadas p</t>
    </r>
    <r>
      <rPr>
        <sz val="9"/>
        <color rgb="FFFF0000"/>
        <rFont val="Montserrat"/>
      </rPr>
      <t>or la persona servidora pública facultada</t>
    </r>
    <r>
      <rPr>
        <sz val="9"/>
        <color rgb="FF000000"/>
        <rFont val="Montserrat"/>
      </rPr>
      <t xml:space="preserve"> conforme a la normatividad.</t>
    </r>
  </si>
  <si>
    <r>
      <t>Existe un procedimiento formal que establezca la obligación de los responsables de los procesos</t>
    </r>
    <r>
      <rPr>
        <sz val="9"/>
        <color rgb="FFFF0000"/>
        <rFont val="Montserrat"/>
      </rPr>
      <t>/procedimientos</t>
    </r>
    <r>
      <rPr>
        <sz val="9"/>
        <color rgb="FF000000"/>
        <rFont val="Montserrat"/>
      </rPr>
      <t xml:space="preserve"> que intervienen en la administración de riesgos.</t>
    </r>
  </si>
  <si>
    <r>
      <t>Se identifican y evalúan las necesidades de utilizar TIC's en las operaciones y etapas del proceso/</t>
    </r>
    <r>
      <rPr>
        <sz val="9"/>
        <color rgb="FFFF0000"/>
        <rFont val="Montserrat"/>
      </rPr>
      <t>procedimiento</t>
    </r>
    <r>
      <rPr>
        <sz val="9"/>
        <color rgb="FF000000"/>
        <rFont val="Montserrat"/>
      </rPr>
      <t>, considerando los recursos humanos, materiales, financieros y tecnológicos que se requieren.</t>
    </r>
  </si>
  <si>
    <r>
      <t>En las operaciones y etapas automatizadas de los procesos/</t>
    </r>
    <r>
      <rPr>
        <sz val="9"/>
        <color rgb="FFFF0000"/>
        <rFont val="Montserrat"/>
      </rPr>
      <t>procedimientos</t>
    </r>
    <r>
      <rPr>
        <sz val="9"/>
        <color rgb="FF000000"/>
        <rFont val="Montserrat"/>
      </rPr>
      <t xml:space="preserve"> se cancelan oportunamente los accesos autorizados del personal que causó baja, tanto a espacios físicos como a TIC's.</t>
    </r>
  </si>
  <si>
    <r>
      <t>Existe en cada proces</t>
    </r>
    <r>
      <rPr>
        <sz val="9"/>
        <color rgb="FFFF0000"/>
        <rFont val="Montserrat"/>
      </rPr>
      <t>o/procedimiento</t>
    </r>
    <r>
      <rPr>
        <sz val="9"/>
        <color rgb="FF000000"/>
        <rFont val="Montserrat"/>
      </rPr>
      <t xml:space="preserve"> un mecanismo para generar información relevante y de calidad (accesible, correcta, actualizada, suficiente, oportuna, válida y verificable), de conformidad con las disposiciones legales y administrativas aplicables.</t>
    </r>
  </si>
  <si>
    <r>
      <t>Se tiene implantado en cada proceso/</t>
    </r>
    <r>
      <rPr>
        <sz val="9"/>
        <color rgb="FFFF0000"/>
        <rFont val="Montserrat"/>
      </rPr>
      <t>procedimiento</t>
    </r>
    <r>
      <rPr>
        <sz val="9"/>
        <color rgb="FF000000"/>
        <rFont val="Montserrat"/>
      </rPr>
      <t xml:space="preserve"> un mecanismo o instrumento para verificar que la elaboración de informes, respecto del logro del plan estratégico, objetivos y metas institucionales, cumplan con las políticas, lineamientos y criterios institucionales establecidos.</t>
    </r>
  </si>
  <si>
    <r>
      <t>Se tienen establecidos estándares de calidad, resultados, servicios o desempeño en la ejecución  de los procesos</t>
    </r>
    <r>
      <rPr>
        <sz val="9"/>
        <color rgb="FFFF0000"/>
        <rFont val="Montserrat"/>
      </rPr>
      <t>/procedimientos.</t>
    </r>
  </si>
  <si>
    <t>Se cumple con las políticas y disposiciones establecidas para la Estrategia Digital Nacional en los procesos de gobernanza, organización y de entrega, relacionados con la planeación, contratación y administración de bienes y servicios de TIC's y con la seguridad de la información (Institucional TIC's).</t>
  </si>
  <si>
    <t>El elemento de control está documentado.</t>
  </si>
  <si>
    <t>El elemento de control está operando de acuerdo al proceso. (se aplica)</t>
  </si>
  <si>
    <t>El elemento de control se supervisa periódicamente. (es efectivo)</t>
  </si>
  <si>
    <t xml:space="preserve">Al terminar, deberá anotar los nombres de las personas que participaron en el proceso de autoevaluación, su área de adscripción,  el tema relacionado (se refiere a que elemento o Norma General del Sistema de Control Interno corresponde la información que proporcionaron), correo electrónico oficial y un número telefónico de contacto. </t>
  </si>
  <si>
    <t xml:space="preserve">Nombre del (la) responsable de la evaluación: </t>
  </si>
  <si>
    <t>Fecha de la evaluación:</t>
  </si>
  <si>
    <t>INFORMACIÓN DEL PERSONAL QUE BRINDÓ LA INFORMACIÓN EN LA EVALUACIÓN</t>
  </si>
  <si>
    <r>
      <t xml:space="preserve">El Sistema de Control Interno Institucional (SCII) deberá ser evaluado anualmente, en el mes de noviembre de cada ejercicio por </t>
    </r>
    <r>
      <rPr>
        <sz val="11"/>
        <color rgb="FFFF0000"/>
        <rFont val="Montserrat"/>
      </rPr>
      <t>las personas servidoras públicas</t>
    </r>
    <r>
      <rPr>
        <sz val="11"/>
        <color theme="1"/>
        <rFont val="Montserrat"/>
      </rPr>
      <t xml:space="preserve"> responsables de los </t>
    </r>
    <r>
      <rPr>
        <sz val="11"/>
        <color rgb="FFFF0000"/>
        <rFont val="Montserrat"/>
      </rPr>
      <t>procesos/procedimientos</t>
    </r>
    <r>
      <rPr>
        <sz val="11"/>
        <color theme="1"/>
        <rFont val="Montserrat"/>
      </rPr>
      <t xml:space="preserve"> prioritarios, tanto sustantivos y administrativos, en el ámbito de su competencia, identificando y conservando la evidencia documental y/o electrónica que acredite la existencia y suficiencia de la implementación de las cinco normas generales, sus 17 principios y  elementos de control, así como, de tenerla a disposición de las instancias fiscalizadoras que la soliciten.
Para evaluar el SCII, se deberá verificar la existencia y operación de los elementos de control de por lo menos cinco procesos/ procedimientos prioritarios, tanto sustantivos y administrativos, y como máximo los que determine la </t>
    </r>
    <r>
      <rPr>
        <sz val="11"/>
        <color rgb="FFFF0000"/>
        <rFont val="Montserrat"/>
      </rPr>
      <t>Dependencia o Entidad</t>
    </r>
    <r>
      <rPr>
        <sz val="11"/>
        <color theme="1"/>
        <rFont val="Montserrat"/>
      </rPr>
      <t xml:space="preserve"> conforme a su mandato y características, a fin de conocer el estado que guarda su SCII.
La </t>
    </r>
    <r>
      <rPr>
        <sz val="11"/>
        <color rgb="FFFF0000"/>
        <rFont val="Montserrat"/>
      </rPr>
      <t xml:space="preserve">Dependencia o Entidad </t>
    </r>
    <r>
      <rPr>
        <sz val="11"/>
        <color theme="1"/>
        <rFont val="Montserrat"/>
      </rPr>
      <t xml:space="preserve">determinará los procesos/procedimientos prioritarios tanto sustantivos y administrativos, para la evaluación del SCII, cuando éstos se encuentren debidamente mapeados y formalmente incorporados a su inventario de procesos/procedimientos, </t>
    </r>
    <r>
      <rPr>
        <sz val="11"/>
        <color rgb="FF7030A0"/>
        <rFont val="Montserrat"/>
      </rPr>
      <t>es decir, se encuentren dentro de un Manual de Procedimientos formalizado y publicado en el Periódico Oficial</t>
    </r>
    <r>
      <rPr>
        <sz val="11"/>
        <color theme="1"/>
        <rFont val="Montserrat"/>
      </rPr>
      <t>. En ese sentido, los procesos/</t>
    </r>
    <r>
      <rPr>
        <sz val="11"/>
        <color rgb="FFFF0000"/>
        <rFont val="Montserrat"/>
      </rPr>
      <t>procedimientos</t>
    </r>
    <r>
      <rPr>
        <sz val="11"/>
        <color theme="1"/>
        <rFont val="Montserrat"/>
      </rPr>
      <t xml:space="preserve"> seleccionados podrán ser aquellos que formen parte de un mismo macroproceso, estar concatenados entre sí, o que se ejecuten de manera transversal entre varias áreas.
</t>
    </r>
    <r>
      <rPr>
        <b/>
        <sz val="11"/>
        <color theme="1"/>
        <rFont val="Montserrat"/>
      </rPr>
      <t xml:space="preserve">
Consideraciones importantes:</t>
    </r>
    <r>
      <rPr>
        <sz val="11"/>
        <color theme="1"/>
        <rFont val="Montserrat"/>
      </rPr>
      <t xml:space="preserve">
1. Esta evaluación se realizará analizando los procesos prioritarios seleccionados durante el mes de noviembre.
2. Para los elementos de control </t>
    </r>
    <r>
      <rPr>
        <b/>
        <sz val="11"/>
        <color theme="1"/>
        <rFont val="Montserrat"/>
      </rPr>
      <t>institucionales,</t>
    </r>
    <r>
      <rPr>
        <sz val="11"/>
        <color theme="1"/>
        <rFont val="Montserrat"/>
      </rPr>
      <t xml:space="preserve"> deberá contemplarse su respuesta a nivel global. Ejemplo, </t>
    </r>
    <r>
      <rPr>
        <i/>
        <sz val="11"/>
        <color theme="1"/>
        <rFont val="Montserrat"/>
      </rPr>
      <t xml:space="preserve">"Los servidores públicos de la Institución, conocen y aseguran en su área de trabajo el cumplimiento de metas y objetivos, visión y misión institucionales (Institucional)."
3. Revisar la "GUÍA DE APOYO PARA REALIZAR LA AUTOEVALUACIÓN DEL SISTEMA DE CONTROL INTERNO INSTITUCIONAL (procesos prioritarios)" publicada en el portal </t>
    </r>
    <r>
      <rPr>
        <b/>
        <i/>
        <u/>
        <sz val="11"/>
        <color theme="3"/>
        <rFont val="Montserrat"/>
      </rPr>
      <t>www.oaxaca.gob.mx/sicocoi/</t>
    </r>
  </si>
  <si>
    <t>Cédula de Evaluación del Sistema de Control Interno a través de procesos/procedimientos prioritarios</t>
  </si>
  <si>
    <t xml:space="preserve">Nombre del proceso/procedimiento objeto de evaluación: </t>
  </si>
  <si>
    <r>
      <rPr>
        <sz val="9"/>
        <color rgb="FFFF0000"/>
        <rFont val="Montserrat"/>
      </rPr>
      <t>Las personas servidoras públicas</t>
    </r>
    <r>
      <rPr>
        <sz val="9"/>
        <rFont val="Montserrat"/>
      </rPr>
      <t xml:space="preserve"> de la </t>
    </r>
    <r>
      <rPr>
        <sz val="9"/>
        <color rgb="FFFF0000"/>
        <rFont val="Montserrat"/>
      </rPr>
      <t>Dependencia o Entidad</t>
    </r>
    <r>
      <rPr>
        <sz val="9"/>
        <rFont val="Montserrat"/>
      </rPr>
      <t>, conocen y aseguran en su área de trabajo el cumplimiento de metas y objetivos, visión y misión institucionales</t>
    </r>
    <r>
      <rPr>
        <sz val="9"/>
        <color rgb="FFFF0000"/>
        <rFont val="Montserrat"/>
      </rPr>
      <t>.</t>
    </r>
  </si>
  <si>
    <r>
      <t xml:space="preserve">Los objetivos y metas institucionales derivados del plan estratégico están comunicados y asignados a los encargados de las áreas </t>
    </r>
    <r>
      <rPr>
        <sz val="9"/>
        <color rgb="FFFF0000"/>
        <rFont val="Montserrat"/>
      </rPr>
      <t>administrativas</t>
    </r>
    <r>
      <rPr>
        <sz val="9"/>
        <rFont val="Montserrat"/>
      </rPr>
      <t xml:space="preserve"> y </t>
    </r>
    <r>
      <rPr>
        <sz val="9"/>
        <color rgb="FFFF0000"/>
        <rFont val="Montserrat"/>
      </rPr>
      <t xml:space="preserve">personas servidoras públicas </t>
    </r>
    <r>
      <rPr>
        <sz val="9"/>
        <rFont val="Montserrat"/>
      </rPr>
      <t>responsables de cada uno de los procesos/</t>
    </r>
    <r>
      <rPr>
        <sz val="9"/>
        <color rgb="FFFF0000"/>
        <rFont val="Montserrat"/>
      </rPr>
      <t>procedimientos</t>
    </r>
    <r>
      <rPr>
        <sz val="9"/>
        <rFont val="Montserrat"/>
      </rPr>
      <t xml:space="preserve"> para su cumplimiento.</t>
    </r>
  </si>
  <si>
    <r>
      <t xml:space="preserve">La </t>
    </r>
    <r>
      <rPr>
        <sz val="9"/>
        <color rgb="FFFF0000"/>
        <rFont val="Montserrat"/>
      </rPr>
      <t>Dependencia o Entidad</t>
    </r>
    <r>
      <rPr>
        <sz val="9"/>
        <rFont val="Montserrat"/>
      </rPr>
      <t xml:space="preserve"> cuenta con un Comité de Ética y de Prevención de Conflictos de Interés formalmente establecido para difundir y evaluar el cumplimiento del Código de Ética y de Conducta; </t>
    </r>
    <r>
      <rPr>
        <sz val="9"/>
        <color rgb="FFFF0000"/>
        <rFont val="Montserrat"/>
      </rPr>
      <t xml:space="preserve">se cumple con los principios, valores y  reglas  de integridad </t>
    </r>
    <r>
      <rPr>
        <sz val="9"/>
        <rFont val="Montserrat"/>
      </rPr>
      <t>para el ejercicio de la función pública y sus lineamientos generales.</t>
    </r>
  </si>
  <si>
    <t>Se aplican, al menos una vez al año, encuestas de clima organizacional, se identifican áreas de oportunidad, determinan acciones de mejora, dan seguimiento y evalúan sus resultados.</t>
  </si>
  <si>
    <r>
      <t>Los perfiles y descripciones de puestos están actualizados conforme a las funciones y alineados a los procesos</t>
    </r>
    <r>
      <rPr>
        <sz val="9"/>
        <color rgb="FFFF0000"/>
        <rFont val="Montserrat"/>
      </rPr>
      <t>/procedimientos</t>
    </r>
    <r>
      <rPr>
        <sz val="9"/>
        <rFont val="Montserrat"/>
      </rPr>
      <t>.</t>
    </r>
  </si>
  <si>
    <r>
      <t>Dentro del sistema de información se genera de manera oportuna, suficiente y confiable, información sobre el estado de la situación contable y programático-presupuestal del proceso</t>
    </r>
    <r>
      <rPr>
        <sz val="9"/>
        <color rgb="FFFF0000"/>
        <rFont val="Montserrat"/>
      </rPr>
      <t>/procedimiento</t>
    </r>
    <r>
      <rPr>
        <sz val="9"/>
        <color rgb="FF000000"/>
        <rFont val="Montserrat"/>
      </rPr>
      <t>.</t>
    </r>
  </si>
  <si>
    <r>
      <t>Se cuenta con el registro de acuerdos y compromisos, correspondientes a los procesos/</t>
    </r>
    <r>
      <rPr>
        <sz val="9"/>
        <color rgb="FFFF0000"/>
        <rFont val="Montserrat"/>
      </rPr>
      <t>procedimientos</t>
    </r>
    <r>
      <rPr>
        <sz val="9"/>
        <color rgb="FF000000"/>
        <rFont val="Montserrat"/>
      </rPr>
      <t>, aprobados en las reuniones del Órgano de Gobierno, de comités institucionales y de grupos de alta dirección, así como de su seguimiento, a fin de que se cumplan en tiempo y forma.</t>
    </r>
  </si>
  <si>
    <t>Se realizan las acciones correctivas y preventivas que contribuyen a la eficiencia y eficacia de las operaciones, así como la supervisión permanente de las cinco normas generales.</t>
  </si>
  <si>
    <r>
      <t>Los resultados de las auditorías de instancias fiscalizadoras de cumplimiento, de riesgos, de funciones, evaluaciones y de seguridad sobre tecnologías de la información, se utilizan para retroalimentar a cada una de las</t>
    </r>
    <r>
      <rPr>
        <sz val="9"/>
        <color rgb="FFFF0000"/>
        <rFont val="Montserrat"/>
      </rPr>
      <t xml:space="preserve"> personas servidoras públicas </t>
    </r>
    <r>
      <rPr>
        <sz val="9"/>
        <color rgb="FF000000"/>
        <rFont val="Montserrat"/>
      </rPr>
      <t>responsables y mejorar el proceso</t>
    </r>
    <r>
      <rPr>
        <sz val="9"/>
        <color rgb="FFFF0000"/>
        <rFont val="Montserrat"/>
      </rPr>
      <t>/procedimiento.</t>
    </r>
  </si>
  <si>
    <r>
      <t>Se llevan a cabo evaluaciones del control interno de los procesos</t>
    </r>
    <r>
      <rPr>
        <sz val="9"/>
        <color rgb="FFFF0000"/>
        <rFont val="Montserrat"/>
      </rPr>
      <t>/procedimiento</t>
    </r>
    <r>
      <rPr>
        <sz val="9"/>
        <color rgb="FF000000"/>
        <rFont val="Montserrat"/>
      </rPr>
      <t>s sustantivos y administrativos por parte del Titular y la Administración,</t>
    </r>
    <r>
      <rPr>
        <sz val="9"/>
        <color rgb="FFFF0000"/>
        <rFont val="Montserrat"/>
      </rPr>
      <t xml:space="preserve"> la Secretaría, en los casos aplicables por parte del OIC </t>
    </r>
    <r>
      <rPr>
        <sz val="9"/>
        <color rgb="FF000000"/>
        <rFont val="Montserrat"/>
      </rPr>
      <t>o de una instancia independiente para determinar la suficiencia y efectividad de los controles establecidos.</t>
    </r>
  </si>
  <si>
    <r>
      <t>Nombre y cargo de la persona responsable que realizó la evaluación:</t>
    </r>
    <r>
      <rPr>
        <i/>
        <sz val="9"/>
        <color theme="1"/>
        <rFont val="Arial"/>
        <family val="2"/>
      </rPr>
      <t/>
    </r>
  </si>
  <si>
    <t>Versión: 10.23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</si>
</sst>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42" x14ac:knownFonts="1">
    <font>
      <sz val="11"/>
      <color theme="1"/>
      <name val="Calibri"/>
      <family val="2"/>
      <scheme val="minor"/>
    </font>
    <font>
      <sz val="11"/>
      <color theme="1"/>
      <name val="Calibri"/>
      <family val="2"/>
      <scheme val="minor"/>
    </font>
    <font>
      <u/>
      <sz val="11"/>
      <color theme="10"/>
      <name val="Calibri"/>
      <family val="2"/>
      <scheme val="minor"/>
    </font>
    <font>
      <sz val="11"/>
      <color rgb="FF000000"/>
      <name val="Calibri"/>
      <family val="2"/>
    </font>
    <font>
      <i/>
      <sz val="9"/>
      <color theme="1"/>
      <name val="Arial"/>
      <family val="2"/>
    </font>
    <font>
      <b/>
      <sz val="9"/>
      <color rgb="FF000000"/>
      <name val="Tahoma"/>
      <family val="2"/>
    </font>
    <font>
      <sz val="9"/>
      <color rgb="FF000000"/>
      <name val="Tahoma"/>
      <family val="2"/>
    </font>
    <font>
      <b/>
      <sz val="9"/>
      <color indexed="81"/>
      <name val="Tahoma"/>
      <family val="2"/>
    </font>
    <font>
      <sz val="9"/>
      <color indexed="81"/>
      <name val="Tahoma"/>
      <family val="2"/>
    </font>
    <font>
      <sz val="11"/>
      <color theme="1"/>
      <name val="Montserrat"/>
    </font>
    <font>
      <b/>
      <sz val="14"/>
      <color theme="1"/>
      <name val="Montserrat"/>
    </font>
    <font>
      <b/>
      <sz val="11"/>
      <color theme="1"/>
      <name val="Montserrat"/>
    </font>
    <font>
      <i/>
      <sz val="11"/>
      <color theme="1"/>
      <name val="Montserrat"/>
    </font>
    <font>
      <b/>
      <i/>
      <u/>
      <sz val="11"/>
      <color theme="3"/>
      <name val="Montserrat"/>
    </font>
    <font>
      <b/>
      <sz val="12"/>
      <color theme="1"/>
      <name val="Montserrat"/>
    </font>
    <font>
      <b/>
      <sz val="10"/>
      <color theme="1"/>
      <name val="Montserrat"/>
    </font>
    <font>
      <sz val="9"/>
      <color theme="0"/>
      <name val="Montserrat"/>
    </font>
    <font>
      <b/>
      <u/>
      <sz val="11"/>
      <color theme="3"/>
      <name val="Montserrat"/>
    </font>
    <font>
      <b/>
      <sz val="9"/>
      <name val="Montserrat"/>
    </font>
    <font>
      <sz val="9"/>
      <color theme="1"/>
      <name val="Montserrat"/>
    </font>
    <font>
      <b/>
      <sz val="9"/>
      <color theme="1"/>
      <name val="Montserrat"/>
    </font>
    <font>
      <sz val="12"/>
      <color theme="1"/>
      <name val="Montserrat"/>
    </font>
    <font>
      <b/>
      <sz val="14"/>
      <color rgb="FFFF0000"/>
      <name val="Montserrat"/>
    </font>
    <font>
      <b/>
      <sz val="16"/>
      <color theme="1" tint="0.249977111117893"/>
      <name val="Montserrat"/>
    </font>
    <font>
      <sz val="16"/>
      <color theme="1"/>
      <name val="Montserrat"/>
    </font>
    <font>
      <b/>
      <sz val="12"/>
      <name val="Montserrat"/>
    </font>
    <font>
      <sz val="12"/>
      <name val="Montserrat"/>
    </font>
    <font>
      <b/>
      <sz val="12"/>
      <color theme="0"/>
      <name val="Montserrat"/>
    </font>
    <font>
      <sz val="12"/>
      <color theme="0"/>
      <name val="Montserrat"/>
    </font>
    <font>
      <sz val="11"/>
      <name val="Montserrat"/>
    </font>
    <font>
      <b/>
      <sz val="11"/>
      <color theme="0"/>
      <name val="Montserrat"/>
    </font>
    <font>
      <b/>
      <sz val="9"/>
      <color theme="0"/>
      <name val="Montserrat"/>
    </font>
    <font>
      <sz val="9"/>
      <name val="Montserrat"/>
    </font>
    <font>
      <sz val="7.5"/>
      <name val="Montserrat"/>
    </font>
    <font>
      <b/>
      <sz val="11"/>
      <name val="Montserrat"/>
    </font>
    <font>
      <sz val="7"/>
      <name val="Montserrat"/>
    </font>
    <font>
      <sz val="9"/>
      <color rgb="FF000000"/>
      <name val="Montserrat"/>
    </font>
    <font>
      <b/>
      <sz val="14"/>
      <name val="Montserrat"/>
    </font>
    <font>
      <b/>
      <sz val="8"/>
      <color theme="1"/>
      <name val="Montserrat"/>
    </font>
    <font>
      <sz val="9"/>
      <color rgb="FFFF0000"/>
      <name val="Montserrat"/>
    </font>
    <font>
      <sz val="11"/>
      <color rgb="FFFF0000"/>
      <name val="Montserrat"/>
    </font>
    <font>
      <sz val="11"/>
      <color rgb="FF7030A0"/>
      <name val="Montserrat"/>
    </font>
  </fonts>
  <fills count="17">
    <fill>
      <patternFill patternType="none"/>
    </fill>
    <fill>
      <patternFill patternType="gray125"/>
    </fill>
    <fill>
      <patternFill patternType="solid">
        <fgColor theme="0"/>
        <bgColor indexed="64"/>
      </patternFill>
    </fill>
    <fill>
      <patternFill patternType="solid">
        <fgColor theme="1" tint="0.149998474074526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5C902"/>
        <bgColor indexed="64"/>
      </patternFill>
    </fill>
    <fill>
      <patternFill patternType="solid">
        <fgColor rgb="FF5FAC30"/>
        <bgColor indexed="64"/>
      </patternFill>
    </fill>
    <fill>
      <patternFill patternType="solid">
        <fgColor rgb="FFEF8707"/>
        <bgColor indexed="64"/>
      </patternFill>
    </fill>
    <fill>
      <patternFill patternType="solid">
        <fgColor rgb="FF923989"/>
        <bgColor indexed="64"/>
      </patternFill>
    </fill>
    <fill>
      <patternFill patternType="solid">
        <fgColor rgb="FFBC955B"/>
        <bgColor indexed="64"/>
      </patternFill>
    </fill>
    <fill>
      <patternFill patternType="solid">
        <fgColor rgb="FF832344"/>
        <bgColor indexed="64"/>
      </patternFill>
    </fill>
    <fill>
      <patternFill patternType="solid">
        <fgColor rgb="FF2AACA4"/>
        <bgColor indexed="64"/>
      </patternFill>
    </fill>
    <fill>
      <patternFill patternType="solid">
        <fgColor rgb="FF3192D0"/>
        <bgColor indexed="64"/>
      </patternFill>
    </fill>
    <fill>
      <patternFill patternType="solid">
        <fgColor rgb="FFE83F5D"/>
        <bgColor indexed="64"/>
      </patternFill>
    </fill>
    <fill>
      <patternFill patternType="solid">
        <fgColor rgb="FF5E76B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right/>
      <top style="thin">
        <color indexed="64"/>
      </top>
      <bottom/>
      <diagonal/>
    </border>
    <border>
      <left/>
      <right/>
      <top style="medium">
        <color auto="1"/>
      </top>
      <bottom/>
      <diagonal/>
    </border>
    <border>
      <left style="medium">
        <color auto="1"/>
      </left>
      <right/>
      <top style="medium">
        <color auto="1"/>
      </top>
      <bottom/>
      <diagonal/>
    </border>
    <border>
      <left style="medium">
        <color auto="1"/>
      </left>
      <right/>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s>
  <cellStyleXfs count="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cellStyleXfs>
  <cellXfs count="144">
    <xf numFmtId="0" fontId="0" fillId="0" borderId="0" xfId="0"/>
    <xf numFmtId="0" fontId="9" fillId="2" borderId="0" xfId="0" applyFont="1" applyFill="1"/>
    <xf numFmtId="0" fontId="9" fillId="0" borderId="0" xfId="0" applyFont="1"/>
    <xf numFmtId="0" fontId="10" fillId="2" borderId="0" xfId="0" applyFont="1" applyFill="1" applyAlignment="1">
      <alignment horizontal="center" vertical="center"/>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6" fillId="7"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2" borderId="0" xfId="0" applyFont="1" applyFill="1" applyAlignment="1">
      <alignment horizontal="center" vertical="center" wrapText="1"/>
    </xf>
    <xf numFmtId="0" fontId="18" fillId="11"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1" fillId="2" borderId="0" xfId="0" applyFont="1" applyFill="1"/>
    <xf numFmtId="0" fontId="22" fillId="2" borderId="0" xfId="0" applyFont="1" applyFill="1" applyAlignment="1">
      <alignment vertical="center"/>
    </xf>
    <xf numFmtId="0" fontId="24" fillId="2" borderId="0" xfId="0" applyFont="1" applyFill="1" applyAlignment="1">
      <alignment vertical="center"/>
    </xf>
    <xf numFmtId="0" fontId="28" fillId="2" borderId="0" xfId="0" applyFont="1" applyFill="1" applyAlignment="1">
      <alignment vertical="center"/>
    </xf>
    <xf numFmtId="0" fontId="29" fillId="2" borderId="0" xfId="0" applyFont="1" applyFill="1" applyProtection="1">
      <protection locked="0"/>
    </xf>
    <xf numFmtId="0" fontId="25" fillId="2" borderId="0" xfId="0" applyFont="1" applyFill="1" applyAlignment="1">
      <alignment horizontal="left" vertical="center" wrapText="1"/>
    </xf>
    <xf numFmtId="0" fontId="25" fillId="2" borderId="0" xfId="0" applyFont="1" applyFill="1" applyAlignment="1">
      <alignment vertical="center" wrapText="1"/>
    </xf>
    <xf numFmtId="0" fontId="26" fillId="2" borderId="0" xfId="0" applyFont="1" applyFill="1" applyAlignment="1">
      <alignment vertical="center" wrapText="1"/>
    </xf>
    <xf numFmtId="0" fontId="27" fillId="2" borderId="0" xfId="0" applyFont="1" applyFill="1" applyAlignment="1">
      <alignment horizontal="left" vertical="center" wrapText="1"/>
    </xf>
    <xf numFmtId="0" fontId="30" fillId="2" borderId="0" xfId="0" applyFont="1" applyFill="1" applyAlignment="1">
      <alignment horizontal="center" vertical="center" wrapText="1"/>
    </xf>
    <xf numFmtId="0" fontId="30" fillId="2" borderId="0" xfId="0" applyFont="1" applyFill="1" applyAlignment="1">
      <alignment horizontal="justify" vertical="center" wrapText="1"/>
    </xf>
    <xf numFmtId="0" fontId="31" fillId="8" borderId="1" xfId="0" applyFont="1" applyFill="1" applyBorder="1" applyAlignment="1">
      <alignment horizontal="center" vertical="center" wrapText="1"/>
    </xf>
    <xf numFmtId="0" fontId="31" fillId="9" borderId="1"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31" fillId="13"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1" fillId="14" borderId="1" xfId="0" applyFont="1" applyFill="1" applyBorder="1" applyAlignment="1">
      <alignment horizontal="center" vertical="center" wrapText="1"/>
    </xf>
    <xf numFmtId="0" fontId="31" fillId="15" borderId="1"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0" borderId="2" xfId="0" applyFont="1" applyFill="1" applyBorder="1" applyAlignment="1">
      <alignment horizontal="center" vertical="center" wrapText="1"/>
    </xf>
    <xf numFmtId="0" fontId="19" fillId="0" borderId="0" xfId="0" applyFont="1"/>
    <xf numFmtId="0" fontId="31" fillId="2" borderId="0" xfId="0" applyFont="1" applyFill="1" applyAlignment="1">
      <alignment horizontal="center" vertical="center"/>
    </xf>
    <xf numFmtId="0" fontId="20" fillId="0" borderId="0" xfId="0" applyFont="1"/>
    <xf numFmtId="0" fontId="31" fillId="8" borderId="0" xfId="0" applyFont="1" applyFill="1" applyAlignment="1">
      <alignment horizontal="center" vertical="center" wrapText="1"/>
    </xf>
    <xf numFmtId="0" fontId="32" fillId="0" borderId="0" xfId="0" applyFont="1" applyAlignment="1">
      <alignment horizontal="justify" vertical="center" wrapText="1"/>
    </xf>
    <xf numFmtId="0" fontId="32" fillId="0" borderId="0" xfId="0" applyFont="1" applyAlignment="1" applyProtection="1">
      <alignment horizontal="justify" vertical="center" wrapText="1"/>
      <protection locked="0"/>
    </xf>
    <xf numFmtId="0" fontId="33" fillId="2" borderId="0" xfId="0" applyFont="1" applyFill="1" applyAlignment="1" applyProtection="1">
      <alignment horizontal="left" vertical="center" wrapText="1"/>
      <protection locked="0"/>
    </xf>
    <xf numFmtId="0" fontId="32" fillId="0" borderId="0" xfId="0" applyFont="1" applyAlignment="1" applyProtection="1">
      <alignment horizontal="center" vertical="center"/>
      <protection locked="0"/>
    </xf>
    <xf numFmtId="9" fontId="32" fillId="0" borderId="0" xfId="1" applyFont="1" applyFill="1" applyBorder="1" applyAlignment="1" applyProtection="1">
      <alignment horizontal="center" vertical="center" wrapText="1"/>
    </xf>
    <xf numFmtId="9" fontId="32" fillId="0" borderId="0" xfId="1" applyFont="1" applyFill="1" applyBorder="1" applyAlignment="1" applyProtection="1">
      <alignment horizontal="center" vertical="center"/>
    </xf>
    <xf numFmtId="0" fontId="19" fillId="0" borderId="0" xfId="0" applyFont="1" applyAlignment="1">
      <alignment horizontal="center" vertical="center" wrapText="1"/>
    </xf>
    <xf numFmtId="0" fontId="19" fillId="0" borderId="0" xfId="0" applyFont="1" applyProtection="1">
      <protection locked="0"/>
    </xf>
    <xf numFmtId="0" fontId="20" fillId="0" borderId="0" xfId="0" applyFont="1" applyProtection="1">
      <protection locked="0"/>
    </xf>
    <xf numFmtId="0" fontId="32" fillId="4" borderId="0" xfId="0" applyFont="1" applyFill="1" applyAlignment="1">
      <alignment horizontal="justify" vertical="center" wrapText="1"/>
    </xf>
    <xf numFmtId="0" fontId="32" fillId="4" borderId="0" xfId="0" applyFont="1" applyFill="1" applyAlignment="1" applyProtection="1">
      <alignment horizontal="justify" vertical="center" wrapText="1"/>
      <protection locked="0"/>
    </xf>
    <xf numFmtId="0" fontId="32" fillId="5" borderId="0" xfId="0" applyFont="1" applyFill="1" applyAlignment="1" applyProtection="1">
      <alignment horizontal="center" vertical="center"/>
      <protection locked="0"/>
    </xf>
    <xf numFmtId="9" fontId="32" fillId="5" borderId="0" xfId="1" applyFont="1" applyFill="1" applyBorder="1" applyAlignment="1" applyProtection="1">
      <alignment horizontal="center" vertical="center" wrapText="1"/>
    </xf>
    <xf numFmtId="9" fontId="32" fillId="5" borderId="0" xfId="1" applyFont="1" applyFill="1" applyBorder="1" applyAlignment="1" applyProtection="1">
      <alignment horizontal="center" vertical="center"/>
    </xf>
    <xf numFmtId="0" fontId="19" fillId="5" borderId="0" xfId="0" applyFont="1" applyFill="1" applyAlignment="1">
      <alignment horizontal="center" vertical="center" wrapText="1"/>
    </xf>
    <xf numFmtId="0" fontId="35" fillId="2" borderId="0" xfId="0" applyFont="1" applyFill="1" applyAlignment="1" applyProtection="1">
      <alignment horizontal="left" vertical="center" wrapText="1"/>
      <protection locked="0"/>
    </xf>
    <xf numFmtId="0" fontId="33" fillId="2" borderId="0" xfId="3" applyFont="1" applyFill="1" applyAlignment="1" applyProtection="1">
      <alignment horizontal="left" vertical="center" wrapText="1"/>
      <protection locked="0"/>
    </xf>
    <xf numFmtId="0" fontId="31" fillId="2" borderId="0" xfId="0" applyFont="1" applyFill="1" applyAlignment="1" applyProtection="1">
      <alignment vertical="center"/>
      <protection locked="0"/>
    </xf>
    <xf numFmtId="0" fontId="31" fillId="3" borderId="6" xfId="0" applyFont="1" applyFill="1" applyBorder="1" applyAlignment="1" applyProtection="1">
      <alignment vertical="center"/>
      <protection locked="0"/>
    </xf>
    <xf numFmtId="0" fontId="31" fillId="3" borderId="7" xfId="0" applyFont="1" applyFill="1" applyBorder="1" applyAlignment="1" applyProtection="1">
      <alignment vertical="center"/>
      <protection locked="0"/>
    </xf>
    <xf numFmtId="0" fontId="36" fillId="2" borderId="0" xfId="0" applyFont="1" applyFill="1" applyAlignment="1">
      <alignment horizontal="justify" vertical="center" wrapText="1"/>
    </xf>
    <xf numFmtId="0" fontId="36" fillId="4" borderId="0" xfId="0" applyFont="1" applyFill="1" applyAlignment="1">
      <alignment horizontal="justify" vertical="center" wrapText="1"/>
    </xf>
    <xf numFmtId="0" fontId="36" fillId="0" borderId="0" xfId="0" applyFont="1" applyAlignment="1">
      <alignment horizontal="justify" vertical="center" wrapText="1"/>
    </xf>
    <xf numFmtId="0" fontId="33" fillId="4" borderId="0" xfId="0" applyFont="1" applyFill="1" applyAlignment="1" applyProtection="1">
      <alignment horizontal="left" vertical="center" wrapText="1"/>
      <protection locked="0"/>
    </xf>
    <xf numFmtId="0" fontId="19" fillId="2" borderId="0" xfId="0" applyFont="1" applyFill="1" applyAlignment="1">
      <alignment horizontal="justify"/>
    </xf>
    <xf numFmtId="0" fontId="19" fillId="2" borderId="0" xfId="0" applyFont="1" applyFill="1" applyAlignment="1">
      <alignment horizontal="center"/>
    </xf>
    <xf numFmtId="0" fontId="19" fillId="2" borderId="0" xfId="0" applyFont="1" applyFill="1"/>
    <xf numFmtId="9" fontId="37" fillId="4" borderId="1" xfId="1" applyFont="1" applyFill="1" applyBorder="1" applyAlignment="1" applyProtection="1">
      <alignment horizontal="center" vertical="center"/>
    </xf>
    <xf numFmtId="0" fontId="19" fillId="0" borderId="0" xfId="0" applyFont="1" applyAlignment="1">
      <alignment horizontal="justify"/>
    </xf>
    <xf numFmtId="0" fontId="19" fillId="0" borderId="0" xfId="0" applyFont="1" applyAlignment="1">
      <alignment horizontal="center"/>
    </xf>
    <xf numFmtId="0" fontId="38" fillId="0" borderId="0" xfId="0" applyFont="1" applyAlignment="1">
      <alignment vertical="center" wrapText="1"/>
    </xf>
    <xf numFmtId="0" fontId="20" fillId="0" borderId="0" xfId="0" applyFont="1" applyAlignment="1">
      <alignment horizontal="left" vertical="center" indent="1"/>
    </xf>
    <xf numFmtId="0" fontId="20" fillId="2" borderId="0" xfId="0" applyFont="1" applyFill="1" applyAlignment="1">
      <alignment horizontal="left" vertical="center" indent="1"/>
    </xf>
    <xf numFmtId="0" fontId="20" fillId="0" borderId="0" xfId="0" applyFont="1" applyAlignment="1">
      <alignment horizontal="left" vertical="top"/>
    </xf>
    <xf numFmtId="0" fontId="20" fillId="0" borderId="0" xfId="0" applyFont="1" applyAlignment="1">
      <alignment vertical="center"/>
    </xf>
    <xf numFmtId="0" fontId="20" fillId="0" borderId="0" xfId="0" applyFont="1" applyAlignment="1">
      <alignment horizontal="justify" vertical="center"/>
    </xf>
    <xf numFmtId="0" fontId="20" fillId="0" borderId="0" xfId="0" applyFont="1" applyAlignment="1">
      <alignment horizontal="center" vertical="center"/>
    </xf>
    <xf numFmtId="0" fontId="20" fillId="2" borderId="0" xfId="0" applyFont="1" applyFill="1" applyAlignment="1">
      <alignment horizontal="center" vertical="center"/>
    </xf>
    <xf numFmtId="0" fontId="20" fillId="6" borderId="6" xfId="0" applyFont="1" applyFill="1" applyBorder="1" applyAlignment="1">
      <alignment horizontal="center" vertical="center" wrapText="1"/>
    </xf>
    <xf numFmtId="0" fontId="19" fillId="0" borderId="15" xfId="0" applyFont="1" applyBorder="1" applyAlignment="1">
      <alignment horizontal="center" vertical="center"/>
    </xf>
    <xf numFmtId="0" fontId="19" fillId="0" borderId="15" xfId="0" applyFont="1" applyBorder="1" applyAlignment="1" applyProtection="1">
      <alignment horizontal="justify" vertical="center" wrapText="1"/>
      <protection locked="0"/>
    </xf>
    <xf numFmtId="0" fontId="32" fillId="0" borderId="6" xfId="0" applyFont="1" applyBorder="1" applyAlignment="1" applyProtection="1">
      <alignment horizontal="justify" vertical="center"/>
      <protection locked="0"/>
    </xf>
    <xf numFmtId="0" fontId="32" fillId="2" borderId="0" xfId="0" applyFont="1" applyFill="1" applyAlignment="1">
      <alignment horizontal="center" vertical="center"/>
    </xf>
    <xf numFmtId="0" fontId="9" fillId="0" borderId="0" xfId="0" applyFont="1" applyAlignment="1" applyProtection="1">
      <alignment horizontal="justify"/>
      <protection locked="0"/>
    </xf>
    <xf numFmtId="0" fontId="20" fillId="0" borderId="0" xfId="0" applyFont="1" applyAlignment="1" applyProtection="1">
      <alignment vertical="center"/>
      <protection locked="0"/>
    </xf>
    <xf numFmtId="0" fontId="20" fillId="0" borderId="0" xfId="0" applyFont="1" applyAlignment="1" applyProtection="1">
      <alignment horizontal="justify" vertical="center"/>
      <protection locked="0"/>
    </xf>
    <xf numFmtId="0" fontId="20" fillId="0" borderId="0" xfId="0" applyFont="1" applyAlignment="1" applyProtection="1">
      <alignment horizontal="center" vertical="center"/>
      <protection locked="0"/>
    </xf>
    <xf numFmtId="0" fontId="20" fillId="2" borderId="0" xfId="0" applyFont="1" applyFill="1" applyAlignment="1" applyProtection="1">
      <alignment horizontal="center" vertical="center"/>
      <protection locked="0"/>
    </xf>
    <xf numFmtId="0" fontId="20" fillId="0" borderId="0" xfId="0" applyFont="1" applyAlignment="1" applyProtection="1">
      <alignment horizontal="left" vertical="top"/>
      <protection locked="0"/>
    </xf>
    <xf numFmtId="0" fontId="19" fillId="0" borderId="0" xfId="0" applyFont="1" applyAlignment="1" applyProtection="1">
      <alignment horizontal="justify"/>
      <protection locked="0"/>
    </xf>
    <xf numFmtId="0" fontId="19" fillId="0" borderId="0" xfId="0" applyFont="1" applyAlignment="1" applyProtection="1">
      <alignment horizontal="center"/>
      <protection locked="0"/>
    </xf>
    <xf numFmtId="0" fontId="19" fillId="2" borderId="0" xfId="0" applyFont="1" applyFill="1" applyProtection="1">
      <protection locked="0"/>
    </xf>
    <xf numFmtId="0" fontId="9" fillId="0" borderId="0" xfId="0" applyFont="1" applyProtection="1">
      <protection locked="0"/>
    </xf>
    <xf numFmtId="0" fontId="9" fillId="0" borderId="0" xfId="0" applyFont="1" applyAlignment="1" applyProtection="1">
      <alignment horizontal="center"/>
      <protection locked="0"/>
    </xf>
    <xf numFmtId="0" fontId="9" fillId="2" borderId="0" xfId="0" applyFont="1" applyFill="1" applyProtection="1">
      <protection locked="0"/>
    </xf>
    <xf numFmtId="0" fontId="25" fillId="2" borderId="0" xfId="0" applyFont="1" applyFill="1" applyAlignment="1" applyProtection="1">
      <alignment horizontal="left" vertical="center" wrapText="1"/>
      <protection locked="0"/>
    </xf>
    <xf numFmtId="0" fontId="31" fillId="3" borderId="3" xfId="0" applyFont="1" applyFill="1" applyBorder="1" applyAlignment="1">
      <alignment horizontal="center" vertical="center"/>
    </xf>
    <xf numFmtId="0" fontId="31" fillId="3" borderId="4" xfId="0" applyFont="1" applyFill="1" applyBorder="1" applyAlignment="1">
      <alignment horizontal="center" vertical="center"/>
    </xf>
    <xf numFmtId="0" fontId="32" fillId="0" borderId="15" xfId="0" applyFont="1" applyBorder="1" applyAlignment="1" applyProtection="1">
      <alignment horizontal="justify" vertical="center"/>
      <protection locked="0"/>
    </xf>
    <xf numFmtId="164" fontId="37" fillId="4" borderId="13" xfId="0" applyNumberFormat="1" applyFont="1" applyFill="1" applyBorder="1" applyAlignment="1">
      <alignment horizontal="center" vertical="center"/>
    </xf>
    <xf numFmtId="0" fontId="20" fillId="6" borderId="15" xfId="0" applyFont="1" applyFill="1" applyBorder="1" applyAlignment="1">
      <alignment horizontal="center" vertical="center" wrapText="1"/>
    </xf>
    <xf numFmtId="0" fontId="20" fillId="6" borderId="15" xfId="0" applyFont="1" applyFill="1" applyBorder="1" applyAlignment="1">
      <alignment horizontal="center" vertical="center"/>
    </xf>
    <xf numFmtId="0" fontId="19" fillId="0" borderId="15" xfId="0" applyFont="1" applyBorder="1" applyAlignment="1" applyProtection="1">
      <alignment horizontal="justify" vertical="center"/>
      <protection locked="0"/>
    </xf>
    <xf numFmtId="0" fontId="11" fillId="2" borderId="0" xfId="0" applyFont="1" applyFill="1" applyAlignment="1">
      <alignment vertical="center"/>
    </xf>
    <xf numFmtId="0" fontId="39" fillId="2" borderId="1" xfId="0" applyFont="1" applyFill="1" applyBorder="1" applyAlignment="1">
      <alignment horizontal="justify" vertical="center" wrapText="1"/>
    </xf>
    <xf numFmtId="0" fontId="30" fillId="10" borderId="1" xfId="2" applyFont="1" applyFill="1" applyBorder="1" applyAlignment="1" applyProtection="1">
      <alignment horizontal="center" vertical="center" wrapText="1"/>
    </xf>
    <xf numFmtId="0" fontId="21" fillId="0" borderId="0" xfId="0" applyFont="1" applyAlignment="1">
      <alignment horizontal="justify" vertical="center" wrapText="1"/>
    </xf>
    <xf numFmtId="0" fontId="9" fillId="2" borderId="0" xfId="0" applyFont="1" applyFill="1" applyAlignment="1">
      <alignment horizontal="justify" vertical="top" wrapText="1"/>
    </xf>
    <xf numFmtId="0" fontId="9" fillId="2" borderId="1" xfId="0" applyFont="1" applyFill="1" applyBorder="1" applyAlignment="1">
      <alignment horizontal="justify" vertical="center" wrapText="1"/>
    </xf>
    <xf numFmtId="0" fontId="32" fillId="0" borderId="6" xfId="0" applyFont="1" applyBorder="1" applyAlignment="1" applyProtection="1">
      <alignment horizontal="justify" vertical="center" wrapText="1"/>
      <protection locked="0"/>
    </xf>
    <xf numFmtId="0" fontId="19" fillId="0" borderId="8" xfId="0" applyFont="1" applyBorder="1" applyAlignment="1" applyProtection="1">
      <alignment horizontal="justify" vertical="center" wrapText="1"/>
      <protection locked="0"/>
    </xf>
    <xf numFmtId="0" fontId="32" fillId="0" borderId="15" xfId="0" applyFont="1" applyBorder="1" applyAlignment="1" applyProtection="1">
      <alignment horizontal="justify" vertical="center"/>
      <protection locked="0"/>
    </xf>
    <xf numFmtId="0" fontId="9" fillId="0" borderId="15" xfId="0" applyFont="1" applyBorder="1" applyAlignment="1" applyProtection="1">
      <alignment horizontal="justify" vertical="center"/>
      <protection locked="0"/>
    </xf>
    <xf numFmtId="0" fontId="19" fillId="0" borderId="15" xfId="0" applyFont="1" applyBorder="1" applyAlignment="1" applyProtection="1">
      <alignment horizontal="justify" vertical="center"/>
      <protection locked="0"/>
    </xf>
    <xf numFmtId="0" fontId="32" fillId="0" borderId="6" xfId="0" applyFont="1" applyBorder="1" applyAlignment="1" applyProtection="1">
      <alignment horizontal="justify" vertical="top" wrapText="1"/>
      <protection locked="0"/>
    </xf>
    <xf numFmtId="0" fontId="19" fillId="0" borderId="8" xfId="0" applyFont="1" applyBorder="1" applyAlignment="1" applyProtection="1">
      <alignment horizontal="justify" vertical="top" wrapText="1"/>
      <protection locked="0"/>
    </xf>
    <xf numFmtId="0" fontId="31" fillId="3" borderId="12" xfId="0" applyFont="1" applyFill="1" applyBorder="1" applyAlignment="1" applyProtection="1">
      <alignment horizontal="center" vertical="center"/>
      <protection locked="0"/>
    </xf>
    <xf numFmtId="0" fontId="31" fillId="3" borderId="7" xfId="0" applyFont="1" applyFill="1" applyBorder="1" applyAlignment="1" applyProtection="1">
      <alignment horizontal="center" vertical="center"/>
      <protection locked="0"/>
    </xf>
    <xf numFmtId="0" fontId="31" fillId="3" borderId="8" xfId="0" applyFont="1" applyFill="1" applyBorder="1" applyAlignment="1" applyProtection="1">
      <alignment horizontal="center" vertical="center"/>
      <protection locked="0"/>
    </xf>
    <xf numFmtId="9" fontId="34" fillId="4" borderId="0" xfId="1" applyFont="1" applyFill="1" applyBorder="1" applyAlignment="1" applyProtection="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164" fontId="37" fillId="4" borderId="13" xfId="0" applyNumberFormat="1" applyFont="1" applyFill="1" applyBorder="1" applyAlignment="1">
      <alignment horizontal="center" vertical="center"/>
    </xf>
    <xf numFmtId="164" fontId="37" fillId="4" borderId="14" xfId="0" applyNumberFormat="1" applyFont="1" applyFill="1" applyBorder="1" applyAlignment="1">
      <alignment horizontal="center" vertical="center"/>
    </xf>
    <xf numFmtId="0" fontId="20" fillId="0" borderId="0" xfId="0" applyFont="1" applyAlignment="1">
      <alignment vertical="top"/>
    </xf>
    <xf numFmtId="0" fontId="9" fillId="0" borderId="0" xfId="0" applyFont="1" applyAlignment="1">
      <alignment vertical="top"/>
    </xf>
    <xf numFmtId="0" fontId="20" fillId="0" borderId="15" xfId="0" applyFont="1" applyBorder="1" applyAlignment="1" applyProtection="1">
      <alignment horizontal="left" vertical="center" wrapText="1" indent="1"/>
      <protection locked="0"/>
    </xf>
    <xf numFmtId="0" fontId="20" fillId="0" borderId="6" xfId="0" applyFont="1" applyBorder="1" applyAlignment="1">
      <alignment vertical="top"/>
    </xf>
    <xf numFmtId="0" fontId="9" fillId="0" borderId="8" xfId="0" applyFont="1" applyBorder="1" applyAlignment="1">
      <alignment vertical="top"/>
    </xf>
    <xf numFmtId="0" fontId="20" fillId="6" borderId="15" xfId="0" applyFont="1" applyFill="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11" fillId="0" borderId="15" xfId="0" applyFont="1" applyBorder="1" applyAlignment="1">
      <alignment horizontal="center" vertical="center"/>
    </xf>
    <xf numFmtId="0" fontId="20" fillId="6" borderId="15" xfId="0" applyFont="1" applyFill="1" applyBorder="1" applyAlignment="1">
      <alignment horizontal="center" vertical="center"/>
    </xf>
    <xf numFmtId="0" fontId="20" fillId="0" borderId="15" xfId="0" applyFont="1" applyBorder="1" applyAlignment="1">
      <alignment horizontal="center" vertical="center"/>
    </xf>
    <xf numFmtId="0" fontId="32" fillId="0" borderId="8" xfId="0" applyFont="1" applyBorder="1" applyAlignment="1" applyProtection="1">
      <alignment horizontal="justify" vertical="center" wrapText="1"/>
      <protection locked="0"/>
    </xf>
    <xf numFmtId="0" fontId="31" fillId="3" borderId="6" xfId="0" applyFont="1" applyFill="1" applyBorder="1" applyAlignment="1" applyProtection="1">
      <alignment horizontal="center" vertical="center"/>
      <protection locked="0"/>
    </xf>
    <xf numFmtId="0" fontId="31" fillId="3" borderId="11" xfId="0" applyFont="1" applyFill="1" applyBorder="1" applyAlignment="1" applyProtection="1">
      <alignment horizontal="center" vertical="center"/>
      <protection locked="0"/>
    </xf>
    <xf numFmtId="0" fontId="14" fillId="0" borderId="4" xfId="0" applyFont="1" applyBorder="1" applyAlignment="1">
      <alignment horizontal="center" vertical="center"/>
    </xf>
    <xf numFmtId="0" fontId="31" fillId="3" borderId="3" xfId="0" applyFont="1" applyFill="1" applyBorder="1" applyAlignment="1">
      <alignment horizontal="center" vertical="center"/>
    </xf>
    <xf numFmtId="0" fontId="31" fillId="3" borderId="4" xfId="0" applyFont="1" applyFill="1" applyBorder="1" applyAlignment="1">
      <alignment horizontal="center" vertical="center"/>
    </xf>
    <xf numFmtId="0" fontId="31" fillId="3" borderId="5" xfId="0" applyFont="1" applyFill="1" applyBorder="1" applyAlignment="1">
      <alignment horizontal="center" vertical="center"/>
    </xf>
    <xf numFmtId="0" fontId="14" fillId="0" borderId="9" xfId="0" applyFont="1" applyBorder="1" applyAlignment="1">
      <alignment horizontal="center" vertical="center"/>
    </xf>
    <xf numFmtId="0" fontId="25" fillId="2" borderId="0" xfId="0" applyFont="1" applyFill="1" applyAlignment="1" applyProtection="1">
      <alignment horizontal="left" vertical="center" wrapText="1"/>
      <protection locked="0"/>
    </xf>
    <xf numFmtId="0" fontId="27" fillId="2" borderId="0" xfId="0" applyFont="1" applyFill="1" applyAlignment="1">
      <alignment horizontal="center" vertical="center" wrapText="1"/>
    </xf>
    <xf numFmtId="0" fontId="23" fillId="2" borderId="0" xfId="0" applyFont="1" applyFill="1" applyAlignment="1">
      <alignment horizontal="center" vertical="center" wrapText="1"/>
    </xf>
    <xf numFmtId="0" fontId="27" fillId="12" borderId="0" xfId="0" applyFont="1" applyFill="1" applyAlignment="1" applyProtection="1">
      <alignment horizontal="left" vertical="center" wrapText="1"/>
      <protection locked="0"/>
    </xf>
  </cellXfs>
  <cellStyles count="4">
    <cellStyle name="Hipervínculo" xfId="2" builtinId="8"/>
    <cellStyle name="Normal" xfId="0" builtinId="0"/>
    <cellStyle name="Normal 3" xfId="3"/>
    <cellStyle name="Porcentaje" xfId="1" builtinId="5"/>
  </cellStyles>
  <dxfs count="0"/>
  <tableStyles count="0" defaultTableStyle="TableStyleMedium2" defaultPivotStyle="PivotStyleLight16"/>
  <colors>
    <mruColors>
      <color rgb="FF923989"/>
      <color rgb="FF5FAC30"/>
      <color rgb="FF5E76B7"/>
      <color rgb="FFEF8707"/>
      <color rgb="FFE83F5D"/>
      <color rgb="FF3192D0"/>
      <color rgb="FF2AACA4"/>
      <color rgb="FFBC955B"/>
      <color rgb="FF832344"/>
      <color rgb="FFF5C9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69850</xdr:colOff>
      <xdr:row>1</xdr:row>
      <xdr:rowOff>44449</xdr:rowOff>
    </xdr:from>
    <xdr:to>
      <xdr:col>2</xdr:col>
      <xdr:colOff>3773096</xdr:colOff>
      <xdr:row>2</xdr:row>
      <xdr:rowOff>76200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450" y="222249"/>
          <a:ext cx="5659046" cy="323851"/>
        </a:xfrm>
        <a:prstGeom prst="rect">
          <a:avLst/>
        </a:prstGeom>
      </xdr:spPr>
    </xdr:pic>
    <xdr:clientData/>
  </xdr:twoCellAnchor>
  <xdr:twoCellAnchor editAs="oneCell">
    <xdr:from>
      <xdr:col>2</xdr:col>
      <xdr:colOff>3803650</xdr:colOff>
      <xdr:row>0</xdr:row>
      <xdr:rowOff>0</xdr:rowOff>
    </xdr:from>
    <xdr:to>
      <xdr:col>3</xdr:col>
      <xdr:colOff>963930</xdr:colOff>
      <xdr:row>2</xdr:row>
      <xdr:rowOff>304800</xdr:rowOff>
    </xdr:to>
    <xdr:pic>
      <xdr:nvPicPr>
        <xdr:cNvPr id="5" name="Gráfico 2">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rcRect t="-1948" r="50710"/>
        <a:stretch/>
      </xdr:blipFill>
      <xdr:spPr bwMode="auto">
        <a:xfrm>
          <a:off x="6242050" y="0"/>
          <a:ext cx="2710180" cy="7747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27066</xdr:colOff>
      <xdr:row>1</xdr:row>
      <xdr:rowOff>64576</xdr:rowOff>
    </xdr:from>
    <xdr:to>
      <xdr:col>9</xdr:col>
      <xdr:colOff>826632</xdr:colOff>
      <xdr:row>1</xdr:row>
      <xdr:rowOff>693415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99191" y="255076"/>
          <a:ext cx="8038566" cy="638364"/>
        </a:xfrm>
        <a:prstGeom prst="rect">
          <a:avLst/>
        </a:prstGeom>
      </xdr:spPr>
    </xdr:pic>
    <xdr:clientData/>
  </xdr:twoCellAnchor>
  <xdr:twoCellAnchor editAs="oneCell">
    <xdr:from>
      <xdr:col>9</xdr:col>
      <xdr:colOff>872909</xdr:colOff>
      <xdr:row>0</xdr:row>
      <xdr:rowOff>96864</xdr:rowOff>
    </xdr:from>
    <xdr:to>
      <xdr:col>12</xdr:col>
      <xdr:colOff>0</xdr:colOff>
      <xdr:row>2</xdr:row>
      <xdr:rowOff>17005</xdr:rowOff>
    </xdr:to>
    <xdr:pic>
      <xdr:nvPicPr>
        <xdr:cNvPr id="3" name="Gráfico 2">
          <a:extLst>
            <a:ext uri="{FF2B5EF4-FFF2-40B4-BE49-F238E27FC236}">
              <a16:creationId xmlns:a16="http://schemas.microsoft.com/office/drawing/2014/main" id="{00000000-0008-0000-01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rcRect t="-1948" r="50710"/>
        <a:stretch/>
      </xdr:blipFill>
      <xdr:spPr bwMode="auto">
        <a:xfrm>
          <a:off x="13684034" y="96864"/>
          <a:ext cx="2537041" cy="104726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27066</xdr:colOff>
      <xdr:row>1</xdr:row>
      <xdr:rowOff>64576</xdr:rowOff>
    </xdr:from>
    <xdr:to>
      <xdr:col>9</xdr:col>
      <xdr:colOff>826632</xdr:colOff>
      <xdr:row>1</xdr:row>
      <xdr:rowOff>693415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99191" y="255076"/>
          <a:ext cx="8038566" cy="628839"/>
        </a:xfrm>
        <a:prstGeom prst="rect">
          <a:avLst/>
        </a:prstGeom>
      </xdr:spPr>
    </xdr:pic>
    <xdr:clientData/>
  </xdr:twoCellAnchor>
  <xdr:twoCellAnchor editAs="oneCell">
    <xdr:from>
      <xdr:col>9</xdr:col>
      <xdr:colOff>872909</xdr:colOff>
      <xdr:row>0</xdr:row>
      <xdr:rowOff>96864</xdr:rowOff>
    </xdr:from>
    <xdr:to>
      <xdr:col>12</xdr:col>
      <xdr:colOff>0</xdr:colOff>
      <xdr:row>2</xdr:row>
      <xdr:rowOff>17005</xdr:rowOff>
    </xdr:to>
    <xdr:pic>
      <xdr:nvPicPr>
        <xdr:cNvPr id="3" name="Gráfico 2">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rcRect t="-1948" r="50710"/>
        <a:stretch/>
      </xdr:blipFill>
      <xdr:spPr bwMode="auto">
        <a:xfrm>
          <a:off x="13684034" y="96864"/>
          <a:ext cx="2537041" cy="1034566"/>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27066</xdr:colOff>
      <xdr:row>1</xdr:row>
      <xdr:rowOff>64576</xdr:rowOff>
    </xdr:from>
    <xdr:to>
      <xdr:col>9</xdr:col>
      <xdr:colOff>826632</xdr:colOff>
      <xdr:row>1</xdr:row>
      <xdr:rowOff>693415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99191" y="255076"/>
          <a:ext cx="8038566" cy="628839"/>
        </a:xfrm>
        <a:prstGeom prst="rect">
          <a:avLst/>
        </a:prstGeom>
      </xdr:spPr>
    </xdr:pic>
    <xdr:clientData/>
  </xdr:twoCellAnchor>
  <xdr:twoCellAnchor editAs="oneCell">
    <xdr:from>
      <xdr:col>9</xdr:col>
      <xdr:colOff>872909</xdr:colOff>
      <xdr:row>0</xdr:row>
      <xdr:rowOff>96864</xdr:rowOff>
    </xdr:from>
    <xdr:to>
      <xdr:col>12</xdr:col>
      <xdr:colOff>0</xdr:colOff>
      <xdr:row>2</xdr:row>
      <xdr:rowOff>17005</xdr:rowOff>
    </xdr:to>
    <xdr:pic>
      <xdr:nvPicPr>
        <xdr:cNvPr id="3" name="Gráfico 2">
          <a:extLst>
            <a:ext uri="{FF2B5EF4-FFF2-40B4-BE49-F238E27FC236}">
              <a16:creationId xmlns:a16="http://schemas.microsoft.com/office/drawing/2014/main" id="{00000000-0008-0000-03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rcRect t="-1948" r="50710"/>
        <a:stretch/>
      </xdr:blipFill>
      <xdr:spPr bwMode="auto">
        <a:xfrm>
          <a:off x="13684034" y="96864"/>
          <a:ext cx="2537041" cy="1034566"/>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27066</xdr:colOff>
      <xdr:row>1</xdr:row>
      <xdr:rowOff>64576</xdr:rowOff>
    </xdr:from>
    <xdr:to>
      <xdr:col>9</xdr:col>
      <xdr:colOff>826632</xdr:colOff>
      <xdr:row>1</xdr:row>
      <xdr:rowOff>693415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99191" y="255076"/>
          <a:ext cx="8038566" cy="628839"/>
        </a:xfrm>
        <a:prstGeom prst="rect">
          <a:avLst/>
        </a:prstGeom>
      </xdr:spPr>
    </xdr:pic>
    <xdr:clientData/>
  </xdr:twoCellAnchor>
  <xdr:twoCellAnchor editAs="oneCell">
    <xdr:from>
      <xdr:col>9</xdr:col>
      <xdr:colOff>872909</xdr:colOff>
      <xdr:row>0</xdr:row>
      <xdr:rowOff>96864</xdr:rowOff>
    </xdr:from>
    <xdr:to>
      <xdr:col>12</xdr:col>
      <xdr:colOff>0</xdr:colOff>
      <xdr:row>2</xdr:row>
      <xdr:rowOff>17005</xdr:rowOff>
    </xdr:to>
    <xdr:pic>
      <xdr:nvPicPr>
        <xdr:cNvPr id="3" name="Gráfico 2">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rcRect t="-1948" r="50710"/>
        <a:stretch/>
      </xdr:blipFill>
      <xdr:spPr bwMode="auto">
        <a:xfrm>
          <a:off x="13684034" y="96864"/>
          <a:ext cx="2537041" cy="1034566"/>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27066</xdr:colOff>
      <xdr:row>1</xdr:row>
      <xdr:rowOff>64576</xdr:rowOff>
    </xdr:from>
    <xdr:to>
      <xdr:col>9</xdr:col>
      <xdr:colOff>826632</xdr:colOff>
      <xdr:row>1</xdr:row>
      <xdr:rowOff>693415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99191" y="255076"/>
          <a:ext cx="8038566" cy="628839"/>
        </a:xfrm>
        <a:prstGeom prst="rect">
          <a:avLst/>
        </a:prstGeom>
      </xdr:spPr>
    </xdr:pic>
    <xdr:clientData/>
  </xdr:twoCellAnchor>
  <xdr:twoCellAnchor editAs="oneCell">
    <xdr:from>
      <xdr:col>9</xdr:col>
      <xdr:colOff>872909</xdr:colOff>
      <xdr:row>0</xdr:row>
      <xdr:rowOff>96864</xdr:rowOff>
    </xdr:from>
    <xdr:to>
      <xdr:col>12</xdr:col>
      <xdr:colOff>0</xdr:colOff>
      <xdr:row>2</xdr:row>
      <xdr:rowOff>17005</xdr:rowOff>
    </xdr:to>
    <xdr:pic>
      <xdr:nvPicPr>
        <xdr:cNvPr id="3" name="Gráfico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rcRect t="-1948" r="50710"/>
        <a:stretch/>
      </xdr:blipFill>
      <xdr:spPr bwMode="auto">
        <a:xfrm>
          <a:off x="13684034" y="96864"/>
          <a:ext cx="2537041" cy="1034566"/>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axaca.gob.mx/sicocoi/"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tabSelected="1" view="pageBreakPreview" topLeftCell="A4" zoomScaleNormal="100" zoomScaleSheetLayoutView="100" workbookViewId="0">
      <selection activeCell="B5" sqref="B5:D5"/>
    </sheetView>
  </sheetViews>
  <sheetFormatPr baseColWidth="10" defaultColWidth="11.42578125" defaultRowHeight="18" x14ac:dyDescent="0.35"/>
  <cols>
    <col min="1" max="1" width="6.28515625" style="2" customWidth="1"/>
    <col min="2" max="2" width="25.7109375" style="2" customWidth="1"/>
    <col min="3" max="3" width="72.85546875" style="2" customWidth="1"/>
    <col min="4" max="4" width="17" style="2" customWidth="1"/>
    <col min="5" max="5" width="6.28515625" style="2" customWidth="1"/>
    <col min="6" max="16384" width="11.42578125" style="2"/>
  </cols>
  <sheetData>
    <row r="1" spans="1:4" x14ac:dyDescent="0.35">
      <c r="A1" s="1"/>
      <c r="B1" s="1"/>
      <c r="C1" s="1"/>
      <c r="D1" s="1"/>
    </row>
    <row r="2" spans="1:4" ht="23.1" customHeight="1" x14ac:dyDescent="0.35">
      <c r="A2" s="1"/>
      <c r="B2" s="1"/>
      <c r="C2" s="1"/>
      <c r="D2" s="1"/>
    </row>
    <row r="3" spans="1:4" ht="32.1" customHeight="1" x14ac:dyDescent="0.35">
      <c r="A3" s="1"/>
      <c r="B3" s="1"/>
      <c r="C3" s="1"/>
      <c r="D3" s="1"/>
    </row>
    <row r="4" spans="1:4" ht="21.75" x14ac:dyDescent="0.35">
      <c r="A4" s="1"/>
      <c r="B4" s="1"/>
      <c r="C4" s="3" t="s">
        <v>0</v>
      </c>
      <c r="D4" s="1"/>
    </row>
    <row r="5" spans="1:4" ht="371.45" customHeight="1" x14ac:dyDescent="0.35">
      <c r="A5" s="1"/>
      <c r="B5" s="104" t="s">
        <v>68</v>
      </c>
      <c r="C5" s="104"/>
      <c r="D5" s="104"/>
    </row>
    <row r="6" spans="1:4" ht="33.6" customHeight="1" x14ac:dyDescent="0.35">
      <c r="A6" s="1"/>
      <c r="B6" s="1"/>
      <c r="C6" s="4" t="s">
        <v>1</v>
      </c>
      <c r="D6" s="1"/>
    </row>
    <row r="7" spans="1:4" x14ac:dyDescent="0.35">
      <c r="A7" s="1"/>
      <c r="B7" s="1"/>
      <c r="C7" s="5"/>
      <c r="D7" s="1"/>
    </row>
    <row r="8" spans="1:4" ht="51.95" customHeight="1" x14ac:dyDescent="0.35">
      <c r="A8" s="1"/>
      <c r="B8" s="6" t="s">
        <v>2</v>
      </c>
      <c r="C8" s="105" t="s">
        <v>40</v>
      </c>
      <c r="D8" s="105"/>
    </row>
    <row r="9" spans="1:4" ht="51.95" customHeight="1" x14ac:dyDescent="0.35">
      <c r="A9" s="1"/>
      <c r="B9" s="7" t="s">
        <v>3</v>
      </c>
      <c r="C9" s="105" t="s">
        <v>41</v>
      </c>
      <c r="D9" s="105"/>
    </row>
    <row r="10" spans="1:4" ht="51.95" customHeight="1" x14ac:dyDescent="0.35">
      <c r="A10" s="1"/>
      <c r="B10" s="8" t="s">
        <v>4</v>
      </c>
      <c r="C10" s="105" t="s">
        <v>37</v>
      </c>
      <c r="D10" s="105"/>
    </row>
    <row r="11" spans="1:4" ht="168.75" customHeight="1" x14ac:dyDescent="0.35">
      <c r="A11" s="1"/>
      <c r="B11" s="102" t="s">
        <v>5</v>
      </c>
      <c r="C11" s="105" t="s">
        <v>39</v>
      </c>
      <c r="D11" s="105"/>
    </row>
    <row r="12" spans="1:4" ht="20.25" customHeight="1" x14ac:dyDescent="0.35">
      <c r="A12" s="1"/>
      <c r="B12" s="9"/>
      <c r="C12" s="1"/>
      <c r="D12" s="1"/>
    </row>
    <row r="13" spans="1:4" ht="38.25" customHeight="1" x14ac:dyDescent="0.35">
      <c r="B13" s="10" t="s">
        <v>6</v>
      </c>
      <c r="C13" s="10" t="s">
        <v>7</v>
      </c>
      <c r="D13" s="10" t="s">
        <v>8</v>
      </c>
    </row>
    <row r="14" spans="1:4" ht="27" x14ac:dyDescent="0.35">
      <c r="A14" s="1"/>
      <c r="B14" s="11">
        <v>1</v>
      </c>
      <c r="C14" s="101" t="s">
        <v>61</v>
      </c>
      <c r="D14" s="12" t="s">
        <v>9</v>
      </c>
    </row>
    <row r="15" spans="1:4" ht="18.75" x14ac:dyDescent="0.35">
      <c r="A15" s="1"/>
      <c r="B15" s="11">
        <v>2</v>
      </c>
      <c r="C15" s="101" t="s">
        <v>10</v>
      </c>
      <c r="D15" s="12" t="s">
        <v>11</v>
      </c>
    </row>
    <row r="16" spans="1:4" ht="18.75" x14ac:dyDescent="0.35">
      <c r="A16" s="1"/>
      <c r="B16" s="11">
        <v>3</v>
      </c>
      <c r="C16" s="101" t="s">
        <v>62</v>
      </c>
      <c r="D16" s="12" t="s">
        <v>11</v>
      </c>
    </row>
    <row r="17" spans="1:4" ht="18.75" x14ac:dyDescent="0.35">
      <c r="A17" s="1"/>
      <c r="B17" s="11">
        <v>4</v>
      </c>
      <c r="C17" s="101" t="s">
        <v>63</v>
      </c>
      <c r="D17" s="12" t="s">
        <v>12</v>
      </c>
    </row>
    <row r="18" spans="1:4" x14ac:dyDescent="0.35">
      <c r="A18" s="1"/>
      <c r="B18" s="13"/>
      <c r="C18" s="1"/>
      <c r="D18" s="1"/>
    </row>
    <row r="19" spans="1:4" ht="73.7" customHeight="1" x14ac:dyDescent="0.35">
      <c r="A19" s="1"/>
      <c r="B19" s="103" t="s">
        <v>64</v>
      </c>
      <c r="C19" s="103"/>
      <c r="D19" s="103"/>
    </row>
  </sheetData>
  <sheetProtection algorithmName="SHA-512" hashValue="5NLuFCla3M855lq7/NXuqg84I1Tz0rhw8dQbXnpTUE9KLBU+eFhG45Rmr8jgUfrftDHaSLrZE0JMONsr516APw==" saltValue="s/WDeWvLjT6stK9NpZh2LA==" spinCount="100000" sheet="1" objects="1" scenarios="1"/>
  <mergeCells count="6">
    <mergeCell ref="B19:D19"/>
    <mergeCell ref="B5:D5"/>
    <mergeCell ref="C8:D8"/>
    <mergeCell ref="C9:D9"/>
    <mergeCell ref="C10:D10"/>
    <mergeCell ref="C11:D11"/>
  </mergeCells>
  <hyperlinks>
    <hyperlink ref="B11" r:id="rId1"/>
  </hyperlinks>
  <pageMargins left="0.7" right="0.7" top="0.75" bottom="0.75" header="0.3" footer="0.3"/>
  <pageSetup paperSize="9" scale="70"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7"/>
  <sheetViews>
    <sheetView topLeftCell="H1" zoomScaleNormal="100" workbookViewId="0">
      <selection activeCell="T5" sqref="T5"/>
    </sheetView>
  </sheetViews>
  <sheetFormatPr baseColWidth="10" defaultColWidth="11.42578125" defaultRowHeight="18" x14ac:dyDescent="0.35"/>
  <cols>
    <col min="1" max="1" width="4.42578125" style="89" customWidth="1"/>
    <col min="2" max="2" width="43.140625" style="80" customWidth="1"/>
    <col min="3" max="3" width="15" style="90" customWidth="1"/>
    <col min="4" max="4" width="21" style="90" bestFit="1" customWidth="1"/>
    <col min="5" max="5" width="37.42578125" style="89" customWidth="1"/>
    <col min="6" max="6" width="40.7109375" style="89" customWidth="1"/>
    <col min="7" max="7" width="2.140625" style="91" customWidth="1"/>
    <col min="8" max="9" width="14.140625" style="89" customWidth="1"/>
    <col min="10" max="10" width="14.28515625" style="89" customWidth="1"/>
    <col min="11" max="11" width="16.140625" style="89" customWidth="1"/>
    <col min="12" max="12" width="20.7109375" style="89" customWidth="1"/>
    <col min="13" max="13" width="15.85546875" style="89" customWidth="1"/>
    <col min="14" max="14" width="11.42578125" style="89" customWidth="1"/>
    <col min="15" max="15" width="11.42578125" style="89"/>
    <col min="16" max="16" width="0" style="89" hidden="1" customWidth="1"/>
    <col min="17" max="17" width="11.42578125" style="89" hidden="1" customWidth="1"/>
    <col min="18" max="19" width="0" style="89" hidden="1" customWidth="1"/>
    <col min="20" max="16384" width="11.42578125" style="89"/>
  </cols>
  <sheetData>
    <row r="1" spans="1:20" s="1" customFormat="1" ht="15" customHeight="1" x14ac:dyDescent="0.35">
      <c r="A1" s="14"/>
      <c r="B1" s="14"/>
      <c r="C1" s="14"/>
      <c r="D1" s="14"/>
      <c r="E1" s="14"/>
      <c r="F1" s="14"/>
      <c r="G1" s="14"/>
      <c r="H1" s="14"/>
      <c r="I1" s="14"/>
      <c r="J1" s="14"/>
      <c r="K1" s="14"/>
      <c r="L1" s="14"/>
    </row>
    <row r="2" spans="1:20" s="1" customFormat="1" ht="72.95" customHeight="1" x14ac:dyDescent="0.35">
      <c r="A2" s="14"/>
      <c r="B2" s="142" t="s">
        <v>69</v>
      </c>
      <c r="C2" s="142"/>
      <c r="D2" s="142"/>
      <c r="E2" s="14"/>
      <c r="F2" s="14"/>
      <c r="G2" s="14"/>
      <c r="H2" s="14"/>
      <c r="I2" s="14"/>
      <c r="J2" s="14"/>
      <c r="K2" s="14"/>
      <c r="L2" s="14"/>
      <c r="M2" s="100" t="s">
        <v>82</v>
      </c>
    </row>
    <row r="3" spans="1:20" s="1" customFormat="1" ht="34.5" customHeight="1" x14ac:dyDescent="0.35">
      <c r="A3" s="14"/>
      <c r="B3" s="15"/>
      <c r="C3" s="15"/>
      <c r="D3" s="15"/>
      <c r="E3" s="14"/>
      <c r="F3" s="14"/>
      <c r="G3" s="14"/>
      <c r="H3" s="14"/>
      <c r="I3" s="14"/>
      <c r="J3" s="14"/>
      <c r="K3" s="14"/>
      <c r="L3" s="14"/>
    </row>
    <row r="4" spans="1:20" s="17" customFormat="1" ht="33" customHeight="1" x14ac:dyDescent="0.35">
      <c r="A4" s="140" t="s">
        <v>38</v>
      </c>
      <c r="B4" s="140"/>
      <c r="C4" s="140"/>
      <c r="D4" s="140"/>
      <c r="E4" s="140"/>
      <c r="F4" s="143" t="s">
        <v>66</v>
      </c>
      <c r="G4" s="143"/>
      <c r="H4" s="143"/>
      <c r="I4" s="143"/>
      <c r="J4" s="143"/>
      <c r="K4" s="143"/>
      <c r="L4" s="143"/>
      <c r="M4" s="16"/>
    </row>
    <row r="5" spans="1:20" s="17" customFormat="1" ht="27.75" customHeight="1" x14ac:dyDescent="0.35">
      <c r="A5" s="140" t="s">
        <v>70</v>
      </c>
      <c r="B5" s="140"/>
      <c r="C5" s="140"/>
      <c r="D5" s="140"/>
      <c r="E5" s="140"/>
      <c r="F5" s="140"/>
      <c r="G5" s="92"/>
      <c r="H5" s="18"/>
      <c r="I5" s="18"/>
      <c r="J5" s="19"/>
      <c r="K5" s="19"/>
      <c r="L5" s="19"/>
      <c r="M5" s="20"/>
    </row>
    <row r="6" spans="1:20" s="17" customFormat="1" ht="27.75" customHeight="1" x14ac:dyDescent="0.35">
      <c r="A6" s="140" t="s">
        <v>65</v>
      </c>
      <c r="B6" s="140"/>
      <c r="C6" s="140"/>
      <c r="D6" s="140"/>
      <c r="E6" s="140"/>
      <c r="F6" s="140"/>
      <c r="G6" s="92"/>
      <c r="H6" s="18"/>
      <c r="I6" s="18"/>
      <c r="J6" s="19"/>
      <c r="K6" s="19"/>
      <c r="L6" s="19"/>
      <c r="M6" s="20"/>
    </row>
    <row r="7" spans="1:20" s="17" customFormat="1" ht="28.5" customHeight="1" x14ac:dyDescent="0.35">
      <c r="A7" s="140" t="s">
        <v>13</v>
      </c>
      <c r="B7" s="140"/>
      <c r="C7" s="140"/>
      <c r="D7" s="140"/>
      <c r="E7" s="140"/>
      <c r="F7" s="140"/>
      <c r="G7" s="92"/>
      <c r="H7" s="21"/>
      <c r="I7" s="21"/>
      <c r="J7" s="141"/>
      <c r="K7" s="141"/>
      <c r="L7" s="141"/>
      <c r="M7" s="20"/>
    </row>
    <row r="8" spans="1:20" s="2" customFormat="1" ht="6" customHeight="1" x14ac:dyDescent="0.35">
      <c r="A8" s="22"/>
      <c r="B8" s="23"/>
      <c r="C8" s="22"/>
      <c r="D8" s="22"/>
      <c r="E8" s="22"/>
      <c r="F8" s="22"/>
      <c r="G8" s="22"/>
    </row>
    <row r="9" spans="1:20" s="33" customFormat="1" ht="58.5" customHeight="1" x14ac:dyDescent="0.25">
      <c r="A9" s="24" t="s">
        <v>14</v>
      </c>
      <c r="B9" s="25" t="s">
        <v>15</v>
      </c>
      <c r="C9" s="26" t="s">
        <v>2</v>
      </c>
      <c r="D9" s="27" t="s">
        <v>3</v>
      </c>
      <c r="E9" s="24" t="s">
        <v>4</v>
      </c>
      <c r="F9" s="28" t="s">
        <v>5</v>
      </c>
      <c r="G9" s="9"/>
      <c r="H9" s="29" t="s">
        <v>6</v>
      </c>
      <c r="I9" s="30" t="s">
        <v>8</v>
      </c>
      <c r="J9" s="25" t="s">
        <v>16</v>
      </c>
      <c r="K9" s="31" t="s">
        <v>17</v>
      </c>
      <c r="L9" s="24" t="s">
        <v>18</v>
      </c>
      <c r="M9" s="32" t="s">
        <v>19</v>
      </c>
    </row>
    <row r="10" spans="1:20" s="33" customFormat="1" ht="30" customHeight="1" thickBot="1" x14ac:dyDescent="0.3">
      <c r="A10" s="136" t="s">
        <v>20</v>
      </c>
      <c r="B10" s="137"/>
      <c r="C10" s="137"/>
      <c r="D10" s="137"/>
      <c r="E10" s="137"/>
      <c r="F10" s="138"/>
      <c r="G10" s="34"/>
      <c r="H10" s="93"/>
      <c r="I10" s="94"/>
      <c r="J10" s="94"/>
      <c r="K10" s="94"/>
      <c r="L10" s="94"/>
      <c r="M10" s="94"/>
      <c r="T10" s="35"/>
    </row>
    <row r="11" spans="1:20" s="44" customFormat="1" ht="93" customHeight="1" x14ac:dyDescent="0.25">
      <c r="A11" s="36">
        <v>1</v>
      </c>
      <c r="B11" s="37" t="s">
        <v>71</v>
      </c>
      <c r="C11" s="38"/>
      <c r="D11" s="38"/>
      <c r="E11" s="38"/>
      <c r="F11" s="38"/>
      <c r="G11" s="39"/>
      <c r="H11" s="40"/>
      <c r="I11" s="41">
        <f t="shared" ref="I11:I18" si="0">IF(H11=1,"Implementación inicial.",IF(H11=2,"Implementación.",IF(H11=3,"Implementación.",IF(H11=4,"Efectividad.",0))))</f>
        <v>0</v>
      </c>
      <c r="J11" s="42">
        <f t="shared" ref="J11:J18" si="1">IF(H11=1,0.25,IF(H11=2,0.5,IF(H11=3,0.75,IF(H11=4,1,0))))</f>
        <v>0</v>
      </c>
      <c r="K11" s="43">
        <f t="shared" ref="K11:K18" si="2">IF(J11=0.25,"El elemento de control no está formalizado.",IF(J11=0.5,"El elemento de control está formalizado.",IF(J11=0.75,"El elemento de control está operando de acuerdo al proceso.",IF(J11=1,"El elemento de control se supervisa periódicamente.",0))))</f>
        <v>0</v>
      </c>
      <c r="L11" s="116">
        <f>AVERAGE(J11:J18)</f>
        <v>0</v>
      </c>
      <c r="M11" s="118" t="str">
        <f>IF(L11&lt;0.39,"BAJO",IF(L11&lt;0.69,"MEDIO",IF(L11&lt;=1,"ALTO",0)))</f>
        <v>BAJO</v>
      </c>
      <c r="T11" s="45"/>
    </row>
    <row r="12" spans="1:20" s="44" customFormat="1" ht="97.5" customHeight="1" x14ac:dyDescent="0.25">
      <c r="A12" s="36">
        <v>2</v>
      </c>
      <c r="B12" s="46" t="s">
        <v>72</v>
      </c>
      <c r="C12" s="47"/>
      <c r="D12" s="47"/>
      <c r="E12" s="47"/>
      <c r="F12" s="47"/>
      <c r="G12" s="39"/>
      <c r="H12" s="48"/>
      <c r="I12" s="49">
        <f t="shared" si="0"/>
        <v>0</v>
      </c>
      <c r="J12" s="50">
        <f t="shared" si="1"/>
        <v>0</v>
      </c>
      <c r="K12" s="51">
        <f t="shared" si="2"/>
        <v>0</v>
      </c>
      <c r="L12" s="116"/>
      <c r="M12" s="118"/>
    </row>
    <row r="13" spans="1:20" s="44" customFormat="1" ht="109.5" customHeight="1" x14ac:dyDescent="0.25">
      <c r="A13" s="36">
        <v>3</v>
      </c>
      <c r="B13" s="37" t="s">
        <v>73</v>
      </c>
      <c r="C13" s="38"/>
      <c r="D13" s="38"/>
      <c r="E13" s="38"/>
      <c r="F13" s="38"/>
      <c r="G13" s="39"/>
      <c r="H13" s="40"/>
      <c r="I13" s="41">
        <f t="shared" si="0"/>
        <v>0</v>
      </c>
      <c r="J13" s="42">
        <f t="shared" si="1"/>
        <v>0</v>
      </c>
      <c r="K13" s="43">
        <f t="shared" si="2"/>
        <v>0</v>
      </c>
      <c r="L13" s="116"/>
      <c r="M13" s="118"/>
    </row>
    <row r="14" spans="1:20" s="44" customFormat="1" ht="78.75" customHeight="1" x14ac:dyDescent="0.25">
      <c r="A14" s="36">
        <v>4</v>
      </c>
      <c r="B14" s="46" t="s">
        <v>74</v>
      </c>
      <c r="C14" s="47"/>
      <c r="D14" s="47"/>
      <c r="E14" s="47"/>
      <c r="F14" s="47"/>
      <c r="G14" s="39"/>
      <c r="H14" s="48"/>
      <c r="I14" s="49">
        <f t="shared" si="0"/>
        <v>0</v>
      </c>
      <c r="J14" s="50">
        <f t="shared" si="1"/>
        <v>0</v>
      </c>
      <c r="K14" s="51">
        <f t="shared" si="2"/>
        <v>0</v>
      </c>
      <c r="L14" s="116"/>
      <c r="M14" s="118"/>
    </row>
    <row r="15" spans="1:20" s="44" customFormat="1" ht="79.5" customHeight="1" x14ac:dyDescent="0.25">
      <c r="A15" s="36">
        <v>5</v>
      </c>
      <c r="B15" s="37" t="s">
        <v>42</v>
      </c>
      <c r="C15" s="38"/>
      <c r="D15" s="38"/>
      <c r="E15" s="38"/>
      <c r="F15" s="38"/>
      <c r="G15" s="39"/>
      <c r="H15" s="40"/>
      <c r="I15" s="41">
        <f t="shared" si="0"/>
        <v>0</v>
      </c>
      <c r="J15" s="42">
        <f t="shared" si="1"/>
        <v>0</v>
      </c>
      <c r="K15" s="43">
        <f t="shared" si="2"/>
        <v>0</v>
      </c>
      <c r="L15" s="116"/>
      <c r="M15" s="118"/>
    </row>
    <row r="16" spans="1:20" s="44" customFormat="1" ht="66" customHeight="1" x14ac:dyDescent="0.25">
      <c r="A16" s="36">
        <v>6</v>
      </c>
      <c r="B16" s="46" t="s">
        <v>75</v>
      </c>
      <c r="C16" s="47"/>
      <c r="D16" s="47"/>
      <c r="E16" s="47"/>
      <c r="F16" s="47"/>
      <c r="G16" s="52"/>
      <c r="H16" s="48"/>
      <c r="I16" s="49">
        <f t="shared" si="0"/>
        <v>0</v>
      </c>
      <c r="J16" s="50">
        <f t="shared" si="1"/>
        <v>0</v>
      </c>
      <c r="K16" s="51">
        <f t="shared" si="2"/>
        <v>0</v>
      </c>
      <c r="L16" s="116"/>
      <c r="M16" s="118"/>
    </row>
    <row r="17" spans="1:13" s="44" customFormat="1" ht="91.5" customHeight="1" x14ac:dyDescent="0.25">
      <c r="A17" s="36">
        <v>7</v>
      </c>
      <c r="B17" s="37" t="s">
        <v>43</v>
      </c>
      <c r="C17" s="38"/>
      <c r="D17" s="38"/>
      <c r="E17" s="38"/>
      <c r="F17" s="38"/>
      <c r="G17" s="53"/>
      <c r="H17" s="40"/>
      <c r="I17" s="41">
        <f t="shared" si="0"/>
        <v>0</v>
      </c>
      <c r="J17" s="42">
        <f t="shared" si="1"/>
        <v>0</v>
      </c>
      <c r="K17" s="43">
        <f t="shared" si="2"/>
        <v>0</v>
      </c>
      <c r="L17" s="116"/>
      <c r="M17" s="118"/>
    </row>
    <row r="18" spans="1:13" s="44" customFormat="1" ht="71.25" customHeight="1" thickBot="1" x14ac:dyDescent="0.3">
      <c r="A18" s="36">
        <v>8</v>
      </c>
      <c r="B18" s="46" t="s">
        <v>44</v>
      </c>
      <c r="C18" s="47"/>
      <c r="D18" s="47"/>
      <c r="E18" s="47"/>
      <c r="F18" s="47"/>
      <c r="G18" s="39"/>
      <c r="H18" s="48"/>
      <c r="I18" s="49">
        <f t="shared" si="0"/>
        <v>0</v>
      </c>
      <c r="J18" s="50">
        <f t="shared" si="1"/>
        <v>0</v>
      </c>
      <c r="K18" s="51">
        <f t="shared" si="2"/>
        <v>0</v>
      </c>
      <c r="L18" s="116"/>
      <c r="M18" s="118"/>
    </row>
    <row r="19" spans="1:13" s="44" customFormat="1" ht="25.5" customHeight="1" thickBot="1" x14ac:dyDescent="0.3">
      <c r="A19" s="133" t="s">
        <v>21</v>
      </c>
      <c r="B19" s="114"/>
      <c r="C19" s="114"/>
      <c r="D19" s="114"/>
      <c r="E19" s="114"/>
      <c r="F19" s="115"/>
      <c r="G19" s="54"/>
      <c r="H19" s="55"/>
      <c r="I19" s="56"/>
      <c r="J19" s="56"/>
      <c r="K19" s="56"/>
      <c r="L19" s="56"/>
      <c r="M19" s="56"/>
    </row>
    <row r="20" spans="1:13" s="44" customFormat="1" ht="99.75" customHeight="1" x14ac:dyDescent="0.25">
      <c r="A20" s="36">
        <v>9</v>
      </c>
      <c r="B20" s="57" t="s">
        <v>22</v>
      </c>
      <c r="C20" s="38"/>
      <c r="D20" s="38"/>
      <c r="E20" s="38"/>
      <c r="F20" s="38"/>
      <c r="G20" s="39"/>
      <c r="H20" s="40"/>
      <c r="I20" s="41">
        <f>IF(H20=1,"Implementación inicial.",IF(H20=2,"Implementación.",IF(H20=3,"Implementación.",IF(H20=4,"Efectividad.",0))))</f>
        <v>0</v>
      </c>
      <c r="J20" s="42">
        <f>IF(H20=1,0.25,IF(H20=2,0.5,IF(H20=3,0.75,IF(H20=4,1,0))))</f>
        <v>0</v>
      </c>
      <c r="K20" s="43">
        <f>IF(J20=0.25,"El elemento de control no está formalizado.",IF(J20=0.5,"El elemento de control está formalizado.",IF(J20=0.75,"El elemento de control está operando de acuerdo al proceso.",IF(J20=1,"El elemento de control se supervisa periódicamente.",0))))</f>
        <v>0</v>
      </c>
      <c r="L20" s="116">
        <f>AVERAGE(J20:J23)</f>
        <v>0</v>
      </c>
      <c r="M20" s="139" t="str">
        <f>IF(L20&lt;0.39,"BAJO",IF(L20&lt;0.69,"MEDIO",IF(L20&lt;=1,"ALTO",0)))</f>
        <v>BAJO</v>
      </c>
    </row>
    <row r="21" spans="1:13" s="44" customFormat="1" ht="86.25" customHeight="1" x14ac:dyDescent="0.25">
      <c r="A21" s="36">
        <v>10</v>
      </c>
      <c r="B21" s="58" t="s">
        <v>53</v>
      </c>
      <c r="C21" s="47"/>
      <c r="D21" s="47"/>
      <c r="E21" s="47"/>
      <c r="F21" s="47"/>
      <c r="G21" s="39"/>
      <c r="H21" s="48"/>
      <c r="I21" s="49">
        <f>IF(H21=1,"Implementación inicial.",IF(H21=2,"Implementación.",IF(H21=3,"Implementación.",IF(H21=4,"Efectividad.",0))))</f>
        <v>0</v>
      </c>
      <c r="J21" s="50">
        <f>IF(H21=1,0.25,IF(H21=2,0.5,IF(H21=3,0.75,IF(H21=4,1,0))))</f>
        <v>0</v>
      </c>
      <c r="K21" s="51">
        <f>IF(J21=0.25,"El elemento de control no está formalizado.",IF(J21=0.5,"El elemento de control está formalizado.",IF(J21=0.75,"El elemento de control está operando de acuerdo al proceso.",IF(J21=1,"El elemento de control se supervisa periódicamente.",0))))</f>
        <v>0</v>
      </c>
      <c r="L21" s="116"/>
      <c r="M21" s="118"/>
    </row>
    <row r="22" spans="1:13" s="44" customFormat="1" ht="61.5" customHeight="1" x14ac:dyDescent="0.25">
      <c r="A22" s="36">
        <v>11</v>
      </c>
      <c r="B22" s="57" t="s">
        <v>54</v>
      </c>
      <c r="C22" s="38"/>
      <c r="D22" s="38"/>
      <c r="E22" s="38"/>
      <c r="F22" s="38"/>
      <c r="G22" s="39"/>
      <c r="H22" s="40"/>
      <c r="I22" s="41">
        <f>IF(H22=1,"Implementación inicial.",IF(H22=2,"Implementación.",IF(H22=3,"Implementación.",IF(H22=4,"Efectividad.",0))))</f>
        <v>0</v>
      </c>
      <c r="J22" s="42">
        <f>IF(H22=1,0.25,IF(H22=2,0.5,IF(H22=3,0.75,IF(H22=4,1,0))))</f>
        <v>0</v>
      </c>
      <c r="K22" s="43">
        <f>IF(J22=0.25,"El elemento de control no está formalizado.",IF(J22=0.5,"El elemento de control está formalizado.",IF(J22=0.75,"El elemento de control está operando de acuerdo al proceso.",IF(J22=1,"El elemento de control se supervisa periódicamente.",0))))</f>
        <v>0</v>
      </c>
      <c r="L22" s="116"/>
      <c r="M22" s="118"/>
    </row>
    <row r="23" spans="1:13" s="44" customFormat="1" ht="81.75" customHeight="1" thickBot="1" x14ac:dyDescent="0.3">
      <c r="A23" s="36">
        <v>12</v>
      </c>
      <c r="B23" s="58" t="s">
        <v>45</v>
      </c>
      <c r="C23" s="47"/>
      <c r="D23" s="47"/>
      <c r="E23" s="47"/>
      <c r="F23" s="47"/>
      <c r="G23" s="39"/>
      <c r="H23" s="48"/>
      <c r="I23" s="49">
        <f>IF(H23=1,"Implementación inicial.",IF(H23=2,"Implementación.",IF(H23=3,"Implementación.",IF(H23=4,"Efectividad.",0))))</f>
        <v>0</v>
      </c>
      <c r="J23" s="50">
        <f>IF(H23=1,0.25,IF(H23=2,0.5,IF(H23=3,0.75,IF(H23=4,1,0))))</f>
        <v>0</v>
      </c>
      <c r="K23" s="51">
        <f>IF(J23=0.25,"El elemento de control no está formalizado.",IF(J23=0.5,"El elemento de control está formalizado.",IF(J23=0.75,"El elemento de control está operando de acuerdo al proceso.",IF(J23=1,"El elemento de control se supervisa periódicamente.",0))))</f>
        <v>0</v>
      </c>
      <c r="L23" s="116"/>
      <c r="M23" s="118"/>
    </row>
    <row r="24" spans="1:13" s="44" customFormat="1" ht="25.5" customHeight="1" thickBot="1" x14ac:dyDescent="0.3">
      <c r="A24" s="133" t="s">
        <v>23</v>
      </c>
      <c r="B24" s="114"/>
      <c r="C24" s="114"/>
      <c r="D24" s="114"/>
      <c r="E24" s="114"/>
      <c r="F24" s="115"/>
      <c r="G24" s="54"/>
      <c r="H24" s="55"/>
      <c r="I24" s="56"/>
      <c r="J24" s="56"/>
      <c r="K24" s="56"/>
      <c r="L24" s="56"/>
      <c r="M24" s="56"/>
    </row>
    <row r="25" spans="1:13" s="44" customFormat="1" ht="81.75" customHeight="1" x14ac:dyDescent="0.25">
      <c r="A25" s="36">
        <v>13</v>
      </c>
      <c r="B25" s="59" t="s">
        <v>46</v>
      </c>
      <c r="C25" s="38"/>
      <c r="D25" s="38"/>
      <c r="E25" s="38"/>
      <c r="F25" s="38"/>
      <c r="G25" s="39"/>
      <c r="H25" s="40"/>
      <c r="I25" s="41">
        <f t="shared" ref="I25:I36" si="3">IF(H25=1,"Implementación inicial.",IF(H25=2,"Implementación.",IF(H25=3,"Implementación.",IF(H25=4,"Efectividad.",0))))</f>
        <v>0</v>
      </c>
      <c r="J25" s="42">
        <f t="shared" ref="J25:J36" si="4">IF(H25=1,0.25,IF(H25=2,0.5,IF(H25=3,0.75,IF(H25=4,1,0))))</f>
        <v>0</v>
      </c>
      <c r="K25" s="43">
        <f t="shared" ref="K25:K36" si="5">IF(J25=0.25,"El elemento de control no está formalizado.",IF(J25=0.5,"El elemento de control está formalizado.",IF(J25=0.75,"El elemento de control está operando de acuerdo al proceso.",IF(J25=1,"El elemento de control se supervisa periódicamente.",0))))</f>
        <v>0</v>
      </c>
      <c r="L25" s="116">
        <f>AVERAGE(J25:J36)</f>
        <v>0</v>
      </c>
      <c r="M25" s="117" t="str">
        <f>IF(L25&lt;0.39,"BAJO",IF(L25&lt;0.69,"MEDIO",IF(L25&lt;=1,"ALTO",0)))</f>
        <v>BAJO</v>
      </c>
    </row>
    <row r="26" spans="1:13" s="44" customFormat="1" ht="86.25" customHeight="1" x14ac:dyDescent="0.25">
      <c r="A26" s="36">
        <v>14</v>
      </c>
      <c r="B26" s="58" t="s">
        <v>47</v>
      </c>
      <c r="C26" s="47"/>
      <c r="D26" s="47"/>
      <c r="E26" s="47"/>
      <c r="F26" s="47"/>
      <c r="G26" s="39"/>
      <c r="H26" s="48"/>
      <c r="I26" s="49">
        <f t="shared" si="3"/>
        <v>0</v>
      </c>
      <c r="J26" s="50">
        <f t="shared" si="4"/>
        <v>0</v>
      </c>
      <c r="K26" s="51">
        <f t="shared" si="5"/>
        <v>0</v>
      </c>
      <c r="L26" s="116"/>
      <c r="M26" s="118"/>
    </row>
    <row r="27" spans="1:13" s="44" customFormat="1" ht="72.75" customHeight="1" x14ac:dyDescent="0.25">
      <c r="A27" s="36">
        <v>15</v>
      </c>
      <c r="B27" s="59" t="s">
        <v>48</v>
      </c>
      <c r="C27" s="38"/>
      <c r="D27" s="38"/>
      <c r="E27" s="38"/>
      <c r="F27" s="38"/>
      <c r="G27" s="39"/>
      <c r="H27" s="40"/>
      <c r="I27" s="41">
        <f t="shared" si="3"/>
        <v>0</v>
      </c>
      <c r="J27" s="42">
        <f t="shared" si="4"/>
        <v>0</v>
      </c>
      <c r="K27" s="43">
        <f t="shared" si="5"/>
        <v>0</v>
      </c>
      <c r="L27" s="116"/>
      <c r="M27" s="118"/>
    </row>
    <row r="28" spans="1:13" s="44" customFormat="1" ht="73.5" customHeight="1" x14ac:dyDescent="0.25">
      <c r="A28" s="36">
        <v>16</v>
      </c>
      <c r="B28" s="58" t="s">
        <v>59</v>
      </c>
      <c r="C28" s="47"/>
      <c r="D28" s="47"/>
      <c r="E28" s="47"/>
      <c r="F28" s="47"/>
      <c r="G28" s="53"/>
      <c r="H28" s="48"/>
      <c r="I28" s="49">
        <f t="shared" si="3"/>
        <v>0</v>
      </c>
      <c r="J28" s="50">
        <f t="shared" si="4"/>
        <v>0</v>
      </c>
      <c r="K28" s="51">
        <f t="shared" si="5"/>
        <v>0</v>
      </c>
      <c r="L28" s="116"/>
      <c r="M28" s="118"/>
    </row>
    <row r="29" spans="1:13" s="44" customFormat="1" ht="87" customHeight="1" x14ac:dyDescent="0.25">
      <c r="A29" s="36">
        <v>17</v>
      </c>
      <c r="B29" s="59" t="s">
        <v>49</v>
      </c>
      <c r="C29" s="38"/>
      <c r="D29" s="38"/>
      <c r="E29" s="38"/>
      <c r="F29" s="38"/>
      <c r="G29" s="39"/>
      <c r="H29" s="40"/>
      <c r="I29" s="41">
        <f t="shared" si="3"/>
        <v>0</v>
      </c>
      <c r="J29" s="42">
        <f t="shared" si="4"/>
        <v>0</v>
      </c>
      <c r="K29" s="43">
        <f t="shared" si="5"/>
        <v>0</v>
      </c>
      <c r="L29" s="116"/>
      <c r="M29" s="118"/>
    </row>
    <row r="30" spans="1:13" s="44" customFormat="1" ht="98.25" customHeight="1" x14ac:dyDescent="0.25">
      <c r="A30" s="36">
        <v>18</v>
      </c>
      <c r="B30" s="58" t="s">
        <v>50</v>
      </c>
      <c r="C30" s="47"/>
      <c r="D30" s="47"/>
      <c r="E30" s="47"/>
      <c r="F30" s="47"/>
      <c r="G30" s="39"/>
      <c r="H30" s="48"/>
      <c r="I30" s="49">
        <f t="shared" si="3"/>
        <v>0</v>
      </c>
      <c r="J30" s="50">
        <f t="shared" si="4"/>
        <v>0</v>
      </c>
      <c r="K30" s="51">
        <f t="shared" si="5"/>
        <v>0</v>
      </c>
      <c r="L30" s="116"/>
      <c r="M30" s="118"/>
    </row>
    <row r="31" spans="1:13" s="44" customFormat="1" ht="54.75" customHeight="1" x14ac:dyDescent="0.25">
      <c r="A31" s="36">
        <v>19</v>
      </c>
      <c r="B31" s="59" t="s">
        <v>24</v>
      </c>
      <c r="C31" s="38"/>
      <c r="D31" s="38"/>
      <c r="E31" s="38"/>
      <c r="F31" s="38"/>
      <c r="G31" s="39"/>
      <c r="H31" s="40"/>
      <c r="I31" s="41">
        <f t="shared" si="3"/>
        <v>0</v>
      </c>
      <c r="J31" s="42">
        <f t="shared" si="4"/>
        <v>0</v>
      </c>
      <c r="K31" s="43">
        <f t="shared" si="5"/>
        <v>0</v>
      </c>
      <c r="L31" s="116"/>
      <c r="M31" s="118"/>
    </row>
    <row r="32" spans="1:13" s="44" customFormat="1" ht="69" customHeight="1" x14ac:dyDescent="0.25">
      <c r="A32" s="36">
        <v>20</v>
      </c>
      <c r="B32" s="58" t="s">
        <v>51</v>
      </c>
      <c r="C32" s="47"/>
      <c r="D32" s="47"/>
      <c r="E32" s="47"/>
      <c r="F32" s="47"/>
      <c r="G32" s="39"/>
      <c r="H32" s="48"/>
      <c r="I32" s="49">
        <f t="shared" si="3"/>
        <v>0</v>
      </c>
      <c r="J32" s="50">
        <f t="shared" si="4"/>
        <v>0</v>
      </c>
      <c r="K32" s="51">
        <f t="shared" si="5"/>
        <v>0</v>
      </c>
      <c r="L32" s="116"/>
      <c r="M32" s="118"/>
    </row>
    <row r="33" spans="1:13" s="44" customFormat="1" ht="57" customHeight="1" x14ac:dyDescent="0.25">
      <c r="A33" s="36">
        <v>21</v>
      </c>
      <c r="B33" s="59" t="s">
        <v>52</v>
      </c>
      <c r="C33" s="38"/>
      <c r="D33" s="38"/>
      <c r="E33" s="38"/>
      <c r="F33" s="38"/>
      <c r="G33" s="39"/>
      <c r="H33" s="40"/>
      <c r="I33" s="41">
        <f t="shared" si="3"/>
        <v>0</v>
      </c>
      <c r="J33" s="42">
        <f t="shared" si="4"/>
        <v>0</v>
      </c>
      <c r="K33" s="43">
        <f t="shared" si="5"/>
        <v>0</v>
      </c>
      <c r="L33" s="116"/>
      <c r="M33" s="118"/>
    </row>
    <row r="34" spans="1:13" s="44" customFormat="1" ht="84.75" customHeight="1" x14ac:dyDescent="0.25">
      <c r="A34" s="36">
        <v>22</v>
      </c>
      <c r="B34" s="58" t="s">
        <v>55</v>
      </c>
      <c r="C34" s="47"/>
      <c r="D34" s="47"/>
      <c r="E34" s="47"/>
      <c r="F34" s="47"/>
      <c r="G34" s="39"/>
      <c r="H34" s="48"/>
      <c r="I34" s="49">
        <f t="shared" si="3"/>
        <v>0</v>
      </c>
      <c r="J34" s="50">
        <f t="shared" si="4"/>
        <v>0</v>
      </c>
      <c r="K34" s="51">
        <f t="shared" si="5"/>
        <v>0</v>
      </c>
      <c r="L34" s="116"/>
      <c r="M34" s="118"/>
    </row>
    <row r="35" spans="1:13" s="44" customFormat="1" ht="74.25" customHeight="1" x14ac:dyDescent="0.25">
      <c r="A35" s="36">
        <v>23</v>
      </c>
      <c r="B35" s="59" t="s">
        <v>56</v>
      </c>
      <c r="C35" s="38"/>
      <c r="D35" s="38"/>
      <c r="E35" s="38"/>
      <c r="F35" s="38"/>
      <c r="G35" s="39"/>
      <c r="H35" s="40"/>
      <c r="I35" s="41">
        <f t="shared" si="3"/>
        <v>0</v>
      </c>
      <c r="J35" s="42">
        <f t="shared" si="4"/>
        <v>0</v>
      </c>
      <c r="K35" s="43">
        <f t="shared" si="5"/>
        <v>0</v>
      </c>
      <c r="L35" s="116"/>
      <c r="M35" s="118"/>
    </row>
    <row r="36" spans="1:13" s="44" customFormat="1" ht="100.5" customHeight="1" thickBot="1" x14ac:dyDescent="0.3">
      <c r="A36" s="36">
        <v>24</v>
      </c>
      <c r="B36" s="58" t="s">
        <v>60</v>
      </c>
      <c r="C36" s="47"/>
      <c r="D36" s="47"/>
      <c r="E36" s="47"/>
      <c r="F36" s="47"/>
      <c r="G36" s="39"/>
      <c r="H36" s="48"/>
      <c r="I36" s="49">
        <f t="shared" si="3"/>
        <v>0</v>
      </c>
      <c r="J36" s="50">
        <f t="shared" si="4"/>
        <v>0</v>
      </c>
      <c r="K36" s="51">
        <f t="shared" si="5"/>
        <v>0</v>
      </c>
      <c r="L36" s="116"/>
      <c r="M36" s="118"/>
    </row>
    <row r="37" spans="1:13" s="44" customFormat="1" ht="26.25" customHeight="1" thickBot="1" x14ac:dyDescent="0.3">
      <c r="A37" s="134" t="s">
        <v>25</v>
      </c>
      <c r="B37" s="114"/>
      <c r="C37" s="114"/>
      <c r="D37" s="114"/>
      <c r="E37" s="114"/>
      <c r="F37" s="115"/>
      <c r="G37" s="54"/>
      <c r="H37" s="55"/>
      <c r="I37" s="56"/>
      <c r="J37" s="56"/>
      <c r="K37" s="56"/>
      <c r="L37" s="56"/>
      <c r="M37" s="56"/>
    </row>
    <row r="38" spans="1:13" s="44" customFormat="1" ht="88.5" customHeight="1" x14ac:dyDescent="0.25">
      <c r="A38" s="36">
        <v>25</v>
      </c>
      <c r="B38" s="59" t="s">
        <v>57</v>
      </c>
      <c r="C38" s="38"/>
      <c r="D38" s="38"/>
      <c r="E38" s="38"/>
      <c r="F38" s="38"/>
      <c r="G38" s="39"/>
      <c r="H38" s="40"/>
      <c r="I38" s="41">
        <f t="shared" ref="I38:I43" si="6">IF(H38=1,"Implementación inicial.",IF(H38=2,"Implementación.",IF(H38=3,"Implementación.",IF(H38=4,"Efectividad.",0))))</f>
        <v>0</v>
      </c>
      <c r="J38" s="42">
        <f t="shared" ref="J38:J43" si="7">IF(H38=1,0.25,IF(H38=2,0.5,IF(H38=3,0.75,IF(H38=4,1,0))))</f>
        <v>0</v>
      </c>
      <c r="K38" s="43">
        <f t="shared" ref="K38:K43" si="8">IF(J38=0.25,"El elemento de control no está formalizado.",IF(J38=0.5,"El elemento de control está formalizado.",IF(J38=0.75,"El elemento de control está operando de acuerdo al proceso.",IF(J38=1,"El elemento de control se supervisa periódicamente.",0))))</f>
        <v>0</v>
      </c>
      <c r="L38" s="116">
        <f>AVERAGE(J38:J43)</f>
        <v>0</v>
      </c>
      <c r="M38" s="117" t="str">
        <f>IF(L38&lt;0.39,"BAJO",IF(L38&lt;0.69,"MEDIO",IF(L38&lt;=1,"ALTO",0)))</f>
        <v>BAJO</v>
      </c>
    </row>
    <row r="39" spans="1:13" s="44" customFormat="1" ht="105.75" customHeight="1" x14ac:dyDescent="0.25">
      <c r="A39" s="36">
        <v>26</v>
      </c>
      <c r="B39" s="58" t="s">
        <v>58</v>
      </c>
      <c r="C39" s="47"/>
      <c r="D39" s="47"/>
      <c r="E39" s="47"/>
      <c r="F39" s="47"/>
      <c r="G39" s="60"/>
      <c r="H39" s="48"/>
      <c r="I39" s="49">
        <f t="shared" si="6"/>
        <v>0</v>
      </c>
      <c r="J39" s="50">
        <f t="shared" si="7"/>
        <v>0</v>
      </c>
      <c r="K39" s="51">
        <f t="shared" si="8"/>
        <v>0</v>
      </c>
      <c r="L39" s="116"/>
      <c r="M39" s="118"/>
    </row>
    <row r="40" spans="1:13" s="44" customFormat="1" ht="80.25" customHeight="1" x14ac:dyDescent="0.25">
      <c r="A40" s="36">
        <v>27</v>
      </c>
      <c r="B40" s="59" t="s">
        <v>76</v>
      </c>
      <c r="C40" s="38"/>
      <c r="D40" s="38"/>
      <c r="E40" s="38"/>
      <c r="F40" s="38"/>
      <c r="G40" s="39"/>
      <c r="H40" s="40"/>
      <c r="I40" s="41">
        <f t="shared" si="6"/>
        <v>0</v>
      </c>
      <c r="J40" s="42">
        <f t="shared" si="7"/>
        <v>0</v>
      </c>
      <c r="K40" s="43">
        <f t="shared" si="8"/>
        <v>0</v>
      </c>
      <c r="L40" s="116"/>
      <c r="M40" s="118"/>
    </row>
    <row r="41" spans="1:13" s="44" customFormat="1" ht="107.25" customHeight="1" x14ac:dyDescent="0.25">
      <c r="A41" s="36">
        <v>28</v>
      </c>
      <c r="B41" s="58" t="s">
        <v>77</v>
      </c>
      <c r="C41" s="47"/>
      <c r="D41" s="47"/>
      <c r="E41" s="47"/>
      <c r="F41" s="47"/>
      <c r="G41" s="60"/>
      <c r="H41" s="48"/>
      <c r="I41" s="49">
        <f t="shared" si="6"/>
        <v>0</v>
      </c>
      <c r="J41" s="50">
        <f t="shared" si="7"/>
        <v>0</v>
      </c>
      <c r="K41" s="51">
        <f t="shared" si="8"/>
        <v>0</v>
      </c>
      <c r="L41" s="116"/>
      <c r="M41" s="118"/>
    </row>
    <row r="42" spans="1:13" s="44" customFormat="1" ht="63" customHeight="1" x14ac:dyDescent="0.25">
      <c r="A42" s="36">
        <v>29</v>
      </c>
      <c r="B42" s="59" t="s">
        <v>26</v>
      </c>
      <c r="C42" s="38"/>
      <c r="D42" s="38"/>
      <c r="E42" s="38"/>
      <c r="F42" s="38"/>
      <c r="G42" s="39"/>
      <c r="H42" s="40"/>
      <c r="I42" s="41">
        <f t="shared" si="6"/>
        <v>0</v>
      </c>
      <c r="J42" s="42">
        <f t="shared" si="7"/>
        <v>0</v>
      </c>
      <c r="K42" s="43">
        <f t="shared" si="8"/>
        <v>0</v>
      </c>
      <c r="L42" s="116"/>
      <c r="M42" s="118"/>
    </row>
    <row r="43" spans="1:13" s="44" customFormat="1" ht="80.25" customHeight="1" thickBot="1" x14ac:dyDescent="0.3">
      <c r="A43" s="36">
        <v>30</v>
      </c>
      <c r="B43" s="58" t="s">
        <v>27</v>
      </c>
      <c r="C43" s="47"/>
      <c r="D43" s="47"/>
      <c r="E43" s="47"/>
      <c r="F43" s="47"/>
      <c r="G43" s="60"/>
      <c r="H43" s="48"/>
      <c r="I43" s="49">
        <f t="shared" si="6"/>
        <v>0</v>
      </c>
      <c r="J43" s="50">
        <f t="shared" si="7"/>
        <v>0</v>
      </c>
      <c r="K43" s="51">
        <f t="shared" si="8"/>
        <v>0</v>
      </c>
      <c r="L43" s="116"/>
      <c r="M43" s="135"/>
    </row>
    <row r="44" spans="1:13" s="44" customFormat="1" ht="24" customHeight="1" thickBot="1" x14ac:dyDescent="0.3">
      <c r="A44" s="113" t="s">
        <v>28</v>
      </c>
      <c r="B44" s="114"/>
      <c r="C44" s="114"/>
      <c r="D44" s="114"/>
      <c r="E44" s="114"/>
      <c r="F44" s="115"/>
      <c r="G44" s="54"/>
      <c r="H44" s="55"/>
      <c r="I44" s="56"/>
      <c r="J44" s="56"/>
      <c r="K44" s="56"/>
      <c r="L44" s="56"/>
      <c r="M44" s="56"/>
    </row>
    <row r="45" spans="1:13" s="44" customFormat="1" ht="77.25" customHeight="1" x14ac:dyDescent="0.25">
      <c r="A45" s="36">
        <v>31</v>
      </c>
      <c r="B45" s="57" t="s">
        <v>78</v>
      </c>
      <c r="C45" s="38"/>
      <c r="D45" s="38"/>
      <c r="E45" s="38"/>
      <c r="F45" s="38"/>
      <c r="G45" s="39"/>
      <c r="H45" s="40"/>
      <c r="I45" s="41">
        <f>IF(H45=1,"Implementación inicial.",IF(H45=2,"Implementación.",IF(H45=3,"Implementación.",IF(H45=4,"Efectividad.",0))))</f>
        <v>0</v>
      </c>
      <c r="J45" s="42">
        <f>IF(H45=1,0.25,IF(H45=2,0.5,IF(H45=3,0.75,IF(H45=4,1,0))))</f>
        <v>0</v>
      </c>
      <c r="K45" s="43">
        <f>IF(J45=0.25,"El elemento de control no está formalizado.",IF(J45=0.5,"El elemento de control está formalizado.",IF(J45=0.75,"El elemento de control está operando de acuerdo al proceso.",IF(J45=1,"El elemento de control se supervisa periódicamente.",0))))</f>
        <v>0</v>
      </c>
      <c r="L45" s="116">
        <f>AVERAGE(J45:J47)</f>
        <v>0</v>
      </c>
      <c r="M45" s="117" t="str">
        <f>IF(L45&lt;0.39,"BAJO",IF(L45&lt;0.69,"MEDIO",IF(L45&lt;=1,"ALTO",0)))</f>
        <v>BAJO</v>
      </c>
    </row>
    <row r="46" spans="1:13" s="44" customFormat="1" ht="96.75" customHeight="1" x14ac:dyDescent="0.25">
      <c r="A46" s="36">
        <v>32</v>
      </c>
      <c r="B46" s="58" t="s">
        <v>79</v>
      </c>
      <c r="C46" s="47"/>
      <c r="D46" s="47"/>
      <c r="E46" s="47"/>
      <c r="F46" s="47"/>
      <c r="G46" s="60"/>
      <c r="H46" s="48"/>
      <c r="I46" s="49">
        <f>IF(H46=1,"Implementación inicial.",IF(H46=2,"Implementación.",IF(H46=3,"Implementación.",IF(H46=4,"Efectividad.",0))))</f>
        <v>0</v>
      </c>
      <c r="J46" s="50">
        <f>IF(H46=1,0.25,IF(H46=2,0.5,IF(H46=3,0.75,IF(H46=4,1,0))))</f>
        <v>0</v>
      </c>
      <c r="K46" s="51">
        <f>IF(J46=0.25,"El elemento de control no está formalizado.",IF(J46=0.5,"El elemento de control está formalizado.",IF(J46=0.75,"El elemento de control está operando de acuerdo al proceso.",IF(J46=1,"El elemento de control se supervisa periódicamente.",0))))</f>
        <v>0</v>
      </c>
      <c r="L46" s="116"/>
      <c r="M46" s="118"/>
    </row>
    <row r="47" spans="1:13" s="44" customFormat="1" ht="100.5" customHeight="1" x14ac:dyDescent="0.25">
      <c r="A47" s="36">
        <v>33</v>
      </c>
      <c r="B47" s="59" t="s">
        <v>80</v>
      </c>
      <c r="C47" s="38"/>
      <c r="D47" s="38"/>
      <c r="E47" s="38"/>
      <c r="F47" s="38"/>
      <c r="G47" s="39"/>
      <c r="H47" s="40"/>
      <c r="I47" s="41">
        <f>IF(H47=1,"Implementación inicial.",IF(H47=2,"Implementación.",IF(H47=3,"Implementación.",IF(H47=4,"Efectividad.",0))))</f>
        <v>0</v>
      </c>
      <c r="J47" s="42">
        <f>IF(H47=1,0.25,IF(H47=2,0.5,IF(H47=3,0.75,IF(H47=4,1,0))))</f>
        <v>0</v>
      </c>
      <c r="K47" s="43">
        <f>IF(J47=0.25,"El elemento de control no está formalizado.",IF(J47=0.5,"El elemento de control está formalizado.",IF(J47=0.75,"El elemento de control está operando de acuerdo al proceso.",IF(J47=1,"El elemento de control se supervisa periódicamente.",0))))</f>
        <v>0</v>
      </c>
      <c r="L47" s="116"/>
      <c r="M47" s="118"/>
    </row>
    <row r="48" spans="1:13" s="33" customFormat="1" ht="41.45" customHeight="1" x14ac:dyDescent="0.25">
      <c r="B48" s="61"/>
      <c r="C48" s="62"/>
      <c r="D48" s="62"/>
      <c r="E48" s="63"/>
      <c r="F48" s="63"/>
      <c r="G48" s="63"/>
      <c r="J48" s="119" t="s">
        <v>29</v>
      </c>
      <c r="K48" s="120"/>
      <c r="L48" s="64">
        <f>(+L11+L20+L25+L38+L45)/5</f>
        <v>0</v>
      </c>
      <c r="M48" s="96" t="str">
        <f>IF(L48&lt;0.39,"BAJO",IF(L48&lt;0.69,"MEDIO",IF(L48&lt;=1,"ALTO",0)))</f>
        <v>BAJO</v>
      </c>
    </row>
    <row r="49" spans="1:13" s="33" customFormat="1" ht="11.25" customHeight="1" x14ac:dyDescent="0.25">
      <c r="B49" s="65"/>
      <c r="C49" s="66"/>
      <c r="D49" s="66"/>
      <c r="G49" s="63"/>
    </row>
    <row r="50" spans="1:13" s="33" customFormat="1" ht="39" customHeight="1" x14ac:dyDescent="0.25">
      <c r="A50" s="67"/>
      <c r="B50" s="67"/>
      <c r="C50" s="67"/>
      <c r="D50" s="67"/>
      <c r="E50" s="67"/>
      <c r="F50" s="67"/>
      <c r="G50" s="67"/>
      <c r="H50" s="67"/>
      <c r="I50" s="67"/>
      <c r="J50" s="67"/>
      <c r="K50" s="121"/>
      <c r="L50" s="122"/>
    </row>
    <row r="51" spans="1:13" s="33" customFormat="1" ht="9" customHeight="1" thickBot="1" x14ac:dyDescent="0.3">
      <c r="A51" s="68"/>
      <c r="B51" s="68"/>
      <c r="C51" s="68"/>
      <c r="D51" s="68"/>
      <c r="E51" s="68"/>
      <c r="F51" s="68"/>
      <c r="G51" s="69"/>
      <c r="H51" s="68"/>
      <c r="I51" s="68"/>
      <c r="J51" s="68"/>
      <c r="K51" s="70"/>
      <c r="L51" s="70"/>
    </row>
    <row r="52" spans="1:13" s="44" customFormat="1" ht="60" customHeight="1" thickBot="1" x14ac:dyDescent="0.3">
      <c r="A52" s="123" t="s">
        <v>81</v>
      </c>
      <c r="B52" s="123"/>
      <c r="C52" s="123"/>
      <c r="D52" s="123"/>
      <c r="E52" s="123"/>
      <c r="F52" s="123"/>
      <c r="G52" s="123"/>
      <c r="H52" s="123"/>
      <c r="I52" s="123"/>
      <c r="J52" s="123"/>
      <c r="K52" s="124" t="s">
        <v>30</v>
      </c>
      <c r="L52" s="125"/>
      <c r="M52" s="33"/>
    </row>
    <row r="53" spans="1:13" s="33" customFormat="1" ht="14.25" thickBot="1" x14ac:dyDescent="0.3">
      <c r="A53" s="71"/>
      <c r="B53" s="72"/>
      <c r="C53" s="73"/>
      <c r="D53" s="73"/>
      <c r="E53" s="73"/>
      <c r="F53" s="73"/>
      <c r="G53" s="74"/>
      <c r="H53" s="73"/>
      <c r="I53" s="73"/>
      <c r="J53" s="73"/>
      <c r="K53" s="70"/>
      <c r="L53" s="70"/>
    </row>
    <row r="54" spans="1:13" s="33" customFormat="1" ht="30" customHeight="1" thickBot="1" x14ac:dyDescent="0.3">
      <c r="A54" s="126" t="s">
        <v>67</v>
      </c>
      <c r="B54" s="127"/>
      <c r="C54" s="127"/>
      <c r="D54" s="127"/>
      <c r="E54" s="127"/>
      <c r="F54" s="128"/>
      <c r="G54" s="127"/>
      <c r="H54" s="127"/>
      <c r="I54" s="127"/>
      <c r="J54" s="129"/>
      <c r="K54" s="70"/>
      <c r="L54" s="70"/>
    </row>
    <row r="55" spans="1:13" s="33" customFormat="1" ht="30" customHeight="1" thickBot="1" x14ac:dyDescent="0.3">
      <c r="A55" s="98" t="s">
        <v>31</v>
      </c>
      <c r="B55" s="97" t="s">
        <v>32</v>
      </c>
      <c r="C55" s="130" t="s">
        <v>33</v>
      </c>
      <c r="D55" s="131"/>
      <c r="E55" s="75" t="s">
        <v>34</v>
      </c>
      <c r="F55" s="98" t="s">
        <v>35</v>
      </c>
      <c r="G55" s="74"/>
      <c r="H55" s="126" t="s">
        <v>36</v>
      </c>
      <c r="I55" s="126"/>
      <c r="J55" s="129"/>
      <c r="K55" s="70"/>
      <c r="L55" s="70"/>
    </row>
    <row r="56" spans="1:13" s="44" customFormat="1" ht="26.25" customHeight="1" thickBot="1" x14ac:dyDescent="0.3">
      <c r="A56" s="76">
        <v>1</v>
      </c>
      <c r="B56" s="77"/>
      <c r="C56" s="106"/>
      <c r="D56" s="132"/>
      <c r="E56" s="78"/>
      <c r="F56" s="95"/>
      <c r="G56" s="79"/>
      <c r="H56" s="108"/>
      <c r="I56" s="108"/>
      <c r="J56" s="109"/>
      <c r="K56" s="70"/>
      <c r="L56" s="70"/>
      <c r="M56" s="33"/>
    </row>
    <row r="57" spans="1:13" s="44" customFormat="1" ht="36" customHeight="1" thickBot="1" x14ac:dyDescent="0.3">
      <c r="A57" s="76">
        <v>2</v>
      </c>
      <c r="B57" s="77"/>
      <c r="C57" s="111"/>
      <c r="D57" s="112"/>
      <c r="E57" s="78"/>
      <c r="F57" s="95"/>
      <c r="G57" s="79"/>
      <c r="H57" s="108"/>
      <c r="I57" s="108"/>
      <c r="J57" s="109"/>
      <c r="K57" s="70"/>
      <c r="L57" s="70"/>
      <c r="M57" s="33"/>
    </row>
    <row r="58" spans="1:13" s="44" customFormat="1" ht="26.25" customHeight="1" thickBot="1" x14ac:dyDescent="0.3">
      <c r="A58" s="76">
        <v>3</v>
      </c>
      <c r="B58" s="77"/>
      <c r="C58" s="106"/>
      <c r="D58" s="107"/>
      <c r="E58" s="78"/>
      <c r="F58" s="95"/>
      <c r="G58" s="79"/>
      <c r="H58" s="108"/>
      <c r="I58" s="108"/>
      <c r="J58" s="109"/>
      <c r="K58" s="70"/>
      <c r="L58" s="70"/>
      <c r="M58" s="33"/>
    </row>
    <row r="59" spans="1:13" s="44" customFormat="1" ht="26.25" customHeight="1" thickBot="1" x14ac:dyDescent="0.4">
      <c r="A59" s="76">
        <v>4</v>
      </c>
      <c r="B59" s="77"/>
      <c r="C59" s="80"/>
      <c r="D59" s="80"/>
      <c r="E59" s="78"/>
      <c r="F59" s="95"/>
      <c r="G59" s="79"/>
      <c r="H59" s="108"/>
      <c r="I59" s="108"/>
      <c r="J59" s="109"/>
      <c r="K59" s="70"/>
      <c r="L59" s="70"/>
      <c r="M59" s="33"/>
    </row>
    <row r="60" spans="1:13" s="44" customFormat="1" ht="26.25" customHeight="1" thickBot="1" x14ac:dyDescent="0.3">
      <c r="A60" s="76">
        <v>5</v>
      </c>
      <c r="B60" s="99"/>
      <c r="C60" s="108"/>
      <c r="D60" s="110"/>
      <c r="E60" s="78"/>
      <c r="F60" s="95"/>
      <c r="G60" s="79"/>
      <c r="H60" s="108"/>
      <c r="I60" s="108"/>
      <c r="J60" s="109"/>
      <c r="K60" s="70"/>
      <c r="L60" s="70"/>
      <c r="M60" s="33"/>
    </row>
    <row r="61" spans="1:13" s="44" customFormat="1" ht="15" customHeight="1" x14ac:dyDescent="0.25">
      <c r="A61" s="81"/>
      <c r="B61" s="82"/>
      <c r="C61" s="83"/>
      <c r="D61" s="83"/>
      <c r="E61" s="83"/>
      <c r="F61" s="83"/>
      <c r="G61" s="84"/>
      <c r="H61" s="83"/>
      <c r="I61" s="83"/>
      <c r="J61" s="83"/>
      <c r="K61" s="85"/>
      <c r="L61" s="85"/>
    </row>
    <row r="62" spans="1:13" s="44" customFormat="1" ht="13.5" x14ac:dyDescent="0.25">
      <c r="B62" s="86"/>
      <c r="C62" s="87"/>
      <c r="D62" s="87"/>
      <c r="G62" s="88"/>
    </row>
    <row r="63" spans="1:13" s="44" customFormat="1" ht="13.5" x14ac:dyDescent="0.25">
      <c r="B63" s="86"/>
      <c r="C63" s="87"/>
      <c r="D63" s="87"/>
      <c r="G63" s="88"/>
    </row>
    <row r="64" spans="1:13" s="44" customFormat="1" ht="13.5" x14ac:dyDescent="0.25">
      <c r="B64" s="86"/>
      <c r="C64" s="87"/>
      <c r="D64" s="87"/>
      <c r="G64" s="88"/>
    </row>
    <row r="65" spans="2:7" s="44" customFormat="1" ht="13.5" x14ac:dyDescent="0.25">
      <c r="B65" s="86"/>
      <c r="C65" s="87"/>
      <c r="D65" s="87"/>
      <c r="G65" s="88"/>
    </row>
    <row r="66" spans="2:7" s="44" customFormat="1" ht="13.5" x14ac:dyDescent="0.25">
      <c r="B66" s="86"/>
      <c r="C66" s="87"/>
      <c r="D66" s="87"/>
      <c r="G66" s="88"/>
    </row>
    <row r="67" spans="2:7" s="44" customFormat="1" ht="13.5" x14ac:dyDescent="0.25">
      <c r="B67" s="86"/>
      <c r="C67" s="87"/>
      <c r="D67" s="87"/>
      <c r="G67" s="88"/>
    </row>
  </sheetData>
  <sheetProtection algorithmName="SHA-512" hashValue="GNoQ+lRchj9WnS3kXboWVUQmbeOj0zv6Z0YaH6u9r9Oyiqs/FcCDFQtRV8JE1UqQGVSIxG2pPM4toKtHT0rWvg==" saltValue="6Lm3ueC0Oz4fvTzCdPkuPg==" spinCount="100000" sheet="1" objects="1" scenarios="1"/>
  <mergeCells count="38">
    <mergeCell ref="A7:F7"/>
    <mergeCell ref="J7:L7"/>
    <mergeCell ref="B2:D2"/>
    <mergeCell ref="A4:E4"/>
    <mergeCell ref="F4:L4"/>
    <mergeCell ref="A5:F5"/>
    <mergeCell ref="A6:F6"/>
    <mergeCell ref="A10:F10"/>
    <mergeCell ref="L11:L18"/>
    <mergeCell ref="M11:M18"/>
    <mergeCell ref="A19:F19"/>
    <mergeCell ref="L20:L23"/>
    <mergeCell ref="M20:M23"/>
    <mergeCell ref="A24:F24"/>
    <mergeCell ref="L25:L36"/>
    <mergeCell ref="M25:M36"/>
    <mergeCell ref="A37:F37"/>
    <mergeCell ref="L38:L43"/>
    <mergeCell ref="M38:M43"/>
    <mergeCell ref="C57:D57"/>
    <mergeCell ref="H57:J57"/>
    <mergeCell ref="A44:F44"/>
    <mergeCell ref="L45:L47"/>
    <mergeCell ref="M45:M47"/>
    <mergeCell ref="J48:K48"/>
    <mergeCell ref="K50:L50"/>
    <mergeCell ref="A52:J52"/>
    <mergeCell ref="K52:L52"/>
    <mergeCell ref="A54:J54"/>
    <mergeCell ref="C55:D55"/>
    <mergeCell ref="H55:J55"/>
    <mergeCell ref="C56:D56"/>
    <mergeCell ref="H56:J56"/>
    <mergeCell ref="C58:D58"/>
    <mergeCell ref="H58:J58"/>
    <mergeCell ref="H59:J59"/>
    <mergeCell ref="C60:D60"/>
    <mergeCell ref="H60:J60"/>
  </mergeCells>
  <dataValidations count="1">
    <dataValidation type="list" allowBlank="1" showInputMessage="1" showErrorMessage="1" sqref="H11:H18 H20:H23 H25:H36 H38:H43 H45:H47">
      <formula1>"1,2,3,4"</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7"/>
  <sheetViews>
    <sheetView topLeftCell="H1" zoomScaleNormal="100" workbookViewId="0">
      <selection activeCell="T5" sqref="T5"/>
    </sheetView>
  </sheetViews>
  <sheetFormatPr baseColWidth="10" defaultColWidth="11.42578125" defaultRowHeight="18" x14ac:dyDescent="0.35"/>
  <cols>
    <col min="1" max="1" width="4.42578125" style="89" customWidth="1"/>
    <col min="2" max="2" width="43.140625" style="80" customWidth="1"/>
    <col min="3" max="3" width="15" style="90" customWidth="1"/>
    <col min="4" max="4" width="21" style="90" bestFit="1" customWidth="1"/>
    <col min="5" max="5" width="37.42578125" style="89" customWidth="1"/>
    <col min="6" max="6" width="40.7109375" style="89" customWidth="1"/>
    <col min="7" max="7" width="2.140625" style="91" customWidth="1"/>
    <col min="8" max="9" width="14.140625" style="89" customWidth="1"/>
    <col min="10" max="10" width="14.28515625" style="89" customWidth="1"/>
    <col min="11" max="11" width="16.140625" style="89" customWidth="1"/>
    <col min="12" max="12" width="20.7109375" style="89" customWidth="1"/>
    <col min="13" max="13" width="15.85546875" style="89" customWidth="1"/>
    <col min="14" max="14" width="11.42578125" style="89" customWidth="1"/>
    <col min="15" max="15" width="11.42578125" style="89"/>
    <col min="16" max="16" width="0" style="89" hidden="1" customWidth="1"/>
    <col min="17" max="17" width="11.42578125" style="89" hidden="1" customWidth="1"/>
    <col min="18" max="19" width="0" style="89" hidden="1" customWidth="1"/>
    <col min="20" max="16384" width="11.42578125" style="89"/>
  </cols>
  <sheetData>
    <row r="1" spans="1:20" s="1" customFormat="1" ht="15" customHeight="1" x14ac:dyDescent="0.35">
      <c r="A1" s="14"/>
      <c r="B1" s="14"/>
      <c r="C1" s="14"/>
      <c r="D1" s="14"/>
      <c r="E1" s="14"/>
      <c r="F1" s="14"/>
      <c r="G1" s="14"/>
      <c r="H1" s="14"/>
      <c r="I1" s="14"/>
      <c r="J1" s="14"/>
      <c r="K1" s="14"/>
      <c r="L1" s="14"/>
    </row>
    <row r="2" spans="1:20" s="1" customFormat="1" ht="72.95" customHeight="1" x14ac:dyDescent="0.35">
      <c r="A2" s="14"/>
      <c r="B2" s="142" t="s">
        <v>69</v>
      </c>
      <c r="C2" s="142"/>
      <c r="D2" s="142"/>
      <c r="E2" s="14"/>
      <c r="F2" s="14"/>
      <c r="G2" s="14"/>
      <c r="H2" s="14"/>
      <c r="I2" s="14"/>
      <c r="J2" s="14"/>
      <c r="K2" s="14"/>
      <c r="L2" s="14"/>
      <c r="M2" s="100" t="s">
        <v>82</v>
      </c>
    </row>
    <row r="3" spans="1:20" s="1" customFormat="1" ht="34.5" customHeight="1" x14ac:dyDescent="0.35">
      <c r="A3" s="14"/>
      <c r="B3" s="15"/>
      <c r="C3" s="15"/>
      <c r="D3" s="15"/>
      <c r="E3" s="14"/>
      <c r="F3" s="14"/>
      <c r="G3" s="14"/>
      <c r="H3" s="14"/>
      <c r="I3" s="14"/>
      <c r="J3" s="14"/>
      <c r="K3" s="14"/>
      <c r="L3" s="14"/>
    </row>
    <row r="4" spans="1:20" s="17" customFormat="1" ht="33" customHeight="1" x14ac:dyDescent="0.35">
      <c r="A4" s="140" t="s">
        <v>38</v>
      </c>
      <c r="B4" s="140"/>
      <c r="C4" s="140"/>
      <c r="D4" s="140"/>
      <c r="E4" s="140"/>
      <c r="F4" s="143" t="s">
        <v>66</v>
      </c>
      <c r="G4" s="143"/>
      <c r="H4" s="143"/>
      <c r="I4" s="143"/>
      <c r="J4" s="143"/>
      <c r="K4" s="143"/>
      <c r="L4" s="143"/>
      <c r="M4" s="16"/>
    </row>
    <row r="5" spans="1:20" s="17" customFormat="1" ht="27.75" customHeight="1" x14ac:dyDescent="0.35">
      <c r="A5" s="140" t="s">
        <v>70</v>
      </c>
      <c r="B5" s="140"/>
      <c r="C5" s="140"/>
      <c r="D5" s="140"/>
      <c r="E5" s="140"/>
      <c r="F5" s="140"/>
      <c r="G5" s="92"/>
      <c r="H5" s="18"/>
      <c r="I5" s="18"/>
      <c r="J5" s="19"/>
      <c r="K5" s="19"/>
      <c r="L5" s="19"/>
      <c r="M5" s="20"/>
    </row>
    <row r="6" spans="1:20" s="17" customFormat="1" ht="27.75" customHeight="1" x14ac:dyDescent="0.35">
      <c r="A6" s="140" t="s">
        <v>65</v>
      </c>
      <c r="B6" s="140"/>
      <c r="C6" s="140"/>
      <c r="D6" s="140"/>
      <c r="E6" s="140"/>
      <c r="F6" s="140"/>
      <c r="G6" s="92"/>
      <c r="H6" s="18"/>
      <c r="I6" s="18"/>
      <c r="J6" s="19"/>
      <c r="K6" s="19"/>
      <c r="L6" s="19"/>
      <c r="M6" s="20"/>
    </row>
    <row r="7" spans="1:20" s="17" customFormat="1" ht="28.5" customHeight="1" x14ac:dyDescent="0.35">
      <c r="A7" s="140" t="s">
        <v>13</v>
      </c>
      <c r="B7" s="140"/>
      <c r="C7" s="140"/>
      <c r="D7" s="140"/>
      <c r="E7" s="140"/>
      <c r="F7" s="140"/>
      <c r="G7" s="92"/>
      <c r="H7" s="21"/>
      <c r="I7" s="21"/>
      <c r="J7" s="141"/>
      <c r="K7" s="141"/>
      <c r="L7" s="141"/>
      <c r="M7" s="20"/>
    </row>
    <row r="8" spans="1:20" s="2" customFormat="1" ht="6" customHeight="1" x14ac:dyDescent="0.35">
      <c r="A8" s="22"/>
      <c r="B8" s="23"/>
      <c r="C8" s="22"/>
      <c r="D8" s="22"/>
      <c r="E8" s="22"/>
      <c r="F8" s="22"/>
      <c r="G8" s="22"/>
    </row>
    <row r="9" spans="1:20" s="33" customFormat="1" ht="58.5" customHeight="1" x14ac:dyDescent="0.25">
      <c r="A9" s="24" t="s">
        <v>14</v>
      </c>
      <c r="B9" s="25" t="s">
        <v>15</v>
      </c>
      <c r="C9" s="26" t="s">
        <v>2</v>
      </c>
      <c r="D9" s="27" t="s">
        <v>3</v>
      </c>
      <c r="E9" s="24" t="s">
        <v>4</v>
      </c>
      <c r="F9" s="28" t="s">
        <v>5</v>
      </c>
      <c r="G9" s="9"/>
      <c r="H9" s="29" t="s">
        <v>6</v>
      </c>
      <c r="I9" s="30" t="s">
        <v>8</v>
      </c>
      <c r="J9" s="25" t="s">
        <v>16</v>
      </c>
      <c r="K9" s="31" t="s">
        <v>17</v>
      </c>
      <c r="L9" s="24" t="s">
        <v>18</v>
      </c>
      <c r="M9" s="32" t="s">
        <v>19</v>
      </c>
    </row>
    <row r="10" spans="1:20" s="33" customFormat="1" ht="30" customHeight="1" thickBot="1" x14ac:dyDescent="0.3">
      <c r="A10" s="136" t="s">
        <v>20</v>
      </c>
      <c r="B10" s="137"/>
      <c r="C10" s="137"/>
      <c r="D10" s="137"/>
      <c r="E10" s="137"/>
      <c r="F10" s="138"/>
      <c r="G10" s="34"/>
      <c r="H10" s="93"/>
      <c r="I10" s="94"/>
      <c r="J10" s="94"/>
      <c r="K10" s="94"/>
      <c r="L10" s="94"/>
      <c r="M10" s="94"/>
      <c r="T10" s="35"/>
    </row>
    <row r="11" spans="1:20" s="44" customFormat="1" ht="93" customHeight="1" x14ac:dyDescent="0.25">
      <c r="A11" s="36">
        <v>1</v>
      </c>
      <c r="B11" s="37" t="s">
        <v>71</v>
      </c>
      <c r="C11" s="38"/>
      <c r="D11" s="38"/>
      <c r="E11" s="38"/>
      <c r="F11" s="38"/>
      <c r="G11" s="39"/>
      <c r="H11" s="40"/>
      <c r="I11" s="41">
        <f t="shared" ref="I11:I18" si="0">IF(H11=1,"Implementación inicial.",IF(H11=2,"Implementación.",IF(H11=3,"Implementación.",IF(H11=4,"Efectividad.",0))))</f>
        <v>0</v>
      </c>
      <c r="J11" s="42">
        <f t="shared" ref="J11:J18" si="1">IF(H11=1,0.25,IF(H11=2,0.5,IF(H11=3,0.75,IF(H11=4,1,0))))</f>
        <v>0</v>
      </c>
      <c r="K11" s="43">
        <f t="shared" ref="K11:K18" si="2">IF(J11=0.25,"El elemento de control no está formalizado.",IF(J11=0.5,"El elemento de control está formalizado.",IF(J11=0.75,"El elemento de control está operando de acuerdo al proceso.",IF(J11=1,"El elemento de control se supervisa periódicamente.",0))))</f>
        <v>0</v>
      </c>
      <c r="L11" s="116">
        <f>AVERAGE(J11:J18)</f>
        <v>0</v>
      </c>
      <c r="M11" s="118" t="str">
        <f>IF(L11&lt;0.39,"BAJO",IF(L11&lt;0.69,"MEDIO",IF(L11&lt;=1,"ALTO",0)))</f>
        <v>BAJO</v>
      </c>
      <c r="T11" s="45"/>
    </row>
    <row r="12" spans="1:20" s="44" customFormat="1" ht="97.5" customHeight="1" x14ac:dyDescent="0.25">
      <c r="A12" s="36">
        <v>2</v>
      </c>
      <c r="B12" s="46" t="s">
        <v>72</v>
      </c>
      <c r="C12" s="47"/>
      <c r="D12" s="47"/>
      <c r="E12" s="47"/>
      <c r="F12" s="47"/>
      <c r="G12" s="39"/>
      <c r="H12" s="48"/>
      <c r="I12" s="49">
        <f t="shared" si="0"/>
        <v>0</v>
      </c>
      <c r="J12" s="50">
        <f t="shared" si="1"/>
        <v>0</v>
      </c>
      <c r="K12" s="51">
        <f t="shared" si="2"/>
        <v>0</v>
      </c>
      <c r="L12" s="116"/>
      <c r="M12" s="118"/>
    </row>
    <row r="13" spans="1:20" s="44" customFormat="1" ht="109.5" customHeight="1" x14ac:dyDescent="0.25">
      <c r="A13" s="36">
        <v>3</v>
      </c>
      <c r="B13" s="37" t="s">
        <v>73</v>
      </c>
      <c r="C13" s="38"/>
      <c r="D13" s="38"/>
      <c r="E13" s="38"/>
      <c r="F13" s="38"/>
      <c r="G13" s="39"/>
      <c r="H13" s="40"/>
      <c r="I13" s="41">
        <f t="shared" si="0"/>
        <v>0</v>
      </c>
      <c r="J13" s="42">
        <f t="shared" si="1"/>
        <v>0</v>
      </c>
      <c r="K13" s="43">
        <f t="shared" si="2"/>
        <v>0</v>
      </c>
      <c r="L13" s="116"/>
      <c r="M13" s="118"/>
    </row>
    <row r="14" spans="1:20" s="44" customFormat="1" ht="78.75" customHeight="1" x14ac:dyDescent="0.25">
      <c r="A14" s="36">
        <v>4</v>
      </c>
      <c r="B14" s="46" t="s">
        <v>74</v>
      </c>
      <c r="C14" s="47"/>
      <c r="D14" s="47"/>
      <c r="E14" s="47"/>
      <c r="F14" s="47"/>
      <c r="G14" s="39"/>
      <c r="H14" s="48"/>
      <c r="I14" s="49">
        <f t="shared" si="0"/>
        <v>0</v>
      </c>
      <c r="J14" s="50">
        <f t="shared" si="1"/>
        <v>0</v>
      </c>
      <c r="K14" s="51">
        <f t="shared" si="2"/>
        <v>0</v>
      </c>
      <c r="L14" s="116"/>
      <c r="M14" s="118"/>
    </row>
    <row r="15" spans="1:20" s="44" customFormat="1" ht="79.5" customHeight="1" x14ac:dyDescent="0.25">
      <c r="A15" s="36">
        <v>5</v>
      </c>
      <c r="B15" s="37" t="s">
        <v>42</v>
      </c>
      <c r="C15" s="38"/>
      <c r="D15" s="38"/>
      <c r="E15" s="38"/>
      <c r="F15" s="38"/>
      <c r="G15" s="39"/>
      <c r="H15" s="40"/>
      <c r="I15" s="41">
        <f t="shared" si="0"/>
        <v>0</v>
      </c>
      <c r="J15" s="42">
        <f t="shared" si="1"/>
        <v>0</v>
      </c>
      <c r="K15" s="43">
        <f t="shared" si="2"/>
        <v>0</v>
      </c>
      <c r="L15" s="116"/>
      <c r="M15" s="118"/>
    </row>
    <row r="16" spans="1:20" s="44" customFormat="1" ht="66" customHeight="1" x14ac:dyDescent="0.25">
      <c r="A16" s="36">
        <v>6</v>
      </c>
      <c r="B16" s="46" t="s">
        <v>75</v>
      </c>
      <c r="C16" s="47"/>
      <c r="D16" s="47"/>
      <c r="E16" s="47"/>
      <c r="F16" s="47"/>
      <c r="G16" s="52"/>
      <c r="H16" s="48"/>
      <c r="I16" s="49">
        <f t="shared" si="0"/>
        <v>0</v>
      </c>
      <c r="J16" s="50">
        <f t="shared" si="1"/>
        <v>0</v>
      </c>
      <c r="K16" s="51">
        <f t="shared" si="2"/>
        <v>0</v>
      </c>
      <c r="L16" s="116"/>
      <c r="M16" s="118"/>
    </row>
    <row r="17" spans="1:13" s="44" customFormat="1" ht="91.5" customHeight="1" x14ac:dyDescent="0.25">
      <c r="A17" s="36">
        <v>7</v>
      </c>
      <c r="B17" s="37" t="s">
        <v>43</v>
      </c>
      <c r="C17" s="38"/>
      <c r="D17" s="38"/>
      <c r="E17" s="38"/>
      <c r="F17" s="38"/>
      <c r="G17" s="53"/>
      <c r="H17" s="40"/>
      <c r="I17" s="41">
        <f t="shared" si="0"/>
        <v>0</v>
      </c>
      <c r="J17" s="42">
        <f t="shared" si="1"/>
        <v>0</v>
      </c>
      <c r="K17" s="43">
        <f t="shared" si="2"/>
        <v>0</v>
      </c>
      <c r="L17" s="116"/>
      <c r="M17" s="118"/>
    </row>
    <row r="18" spans="1:13" s="44" customFormat="1" ht="71.25" customHeight="1" thickBot="1" x14ac:dyDescent="0.3">
      <c r="A18" s="36">
        <v>8</v>
      </c>
      <c r="B18" s="46" t="s">
        <v>44</v>
      </c>
      <c r="C18" s="47"/>
      <c r="D18" s="47"/>
      <c r="E18" s="47"/>
      <c r="F18" s="47"/>
      <c r="G18" s="39"/>
      <c r="H18" s="48"/>
      <c r="I18" s="49">
        <f t="shared" si="0"/>
        <v>0</v>
      </c>
      <c r="J18" s="50">
        <f t="shared" si="1"/>
        <v>0</v>
      </c>
      <c r="K18" s="51">
        <f t="shared" si="2"/>
        <v>0</v>
      </c>
      <c r="L18" s="116"/>
      <c r="M18" s="118"/>
    </row>
    <row r="19" spans="1:13" s="44" customFormat="1" ht="25.5" customHeight="1" thickBot="1" x14ac:dyDescent="0.3">
      <c r="A19" s="133" t="s">
        <v>21</v>
      </c>
      <c r="B19" s="114"/>
      <c r="C19" s="114"/>
      <c r="D19" s="114"/>
      <c r="E19" s="114"/>
      <c r="F19" s="115"/>
      <c r="G19" s="54"/>
      <c r="H19" s="55"/>
      <c r="I19" s="56"/>
      <c r="J19" s="56"/>
      <c r="K19" s="56"/>
      <c r="L19" s="56"/>
      <c r="M19" s="56"/>
    </row>
    <row r="20" spans="1:13" s="44" customFormat="1" ht="99.75" customHeight="1" x14ac:dyDescent="0.25">
      <c r="A20" s="36">
        <v>9</v>
      </c>
      <c r="B20" s="57" t="s">
        <v>22</v>
      </c>
      <c r="C20" s="38"/>
      <c r="D20" s="38"/>
      <c r="E20" s="38"/>
      <c r="F20" s="38"/>
      <c r="G20" s="39"/>
      <c r="H20" s="40"/>
      <c r="I20" s="41">
        <f>IF(H20=1,"Implementación inicial.",IF(H20=2,"Implementación.",IF(H20=3,"Implementación.",IF(H20=4,"Efectividad.",0))))</f>
        <v>0</v>
      </c>
      <c r="J20" s="42">
        <f>IF(H20=1,0.25,IF(H20=2,0.5,IF(H20=3,0.75,IF(H20=4,1,0))))</f>
        <v>0</v>
      </c>
      <c r="K20" s="43">
        <f>IF(J20=0.25,"El elemento de control no está formalizado.",IF(J20=0.5,"El elemento de control está formalizado.",IF(J20=0.75,"El elemento de control está operando de acuerdo al proceso.",IF(J20=1,"El elemento de control se supervisa periódicamente.",0))))</f>
        <v>0</v>
      </c>
      <c r="L20" s="116">
        <f>AVERAGE(J20:J23)</f>
        <v>0</v>
      </c>
      <c r="M20" s="139" t="str">
        <f>IF(L20&lt;0.39,"BAJO",IF(L20&lt;0.69,"MEDIO",IF(L20&lt;=1,"ALTO",0)))</f>
        <v>BAJO</v>
      </c>
    </row>
    <row r="21" spans="1:13" s="44" customFormat="1" ht="86.25" customHeight="1" x14ac:dyDescent="0.25">
      <c r="A21" s="36">
        <v>10</v>
      </c>
      <c r="B21" s="58" t="s">
        <v>53</v>
      </c>
      <c r="C21" s="47"/>
      <c r="D21" s="47"/>
      <c r="E21" s="47"/>
      <c r="F21" s="47"/>
      <c r="G21" s="39"/>
      <c r="H21" s="48"/>
      <c r="I21" s="49">
        <f>IF(H21=1,"Implementación inicial.",IF(H21=2,"Implementación.",IF(H21=3,"Implementación.",IF(H21=4,"Efectividad.",0))))</f>
        <v>0</v>
      </c>
      <c r="J21" s="50">
        <f>IF(H21=1,0.25,IF(H21=2,0.5,IF(H21=3,0.75,IF(H21=4,1,0))))</f>
        <v>0</v>
      </c>
      <c r="K21" s="51">
        <f>IF(J21=0.25,"El elemento de control no está formalizado.",IF(J21=0.5,"El elemento de control está formalizado.",IF(J21=0.75,"El elemento de control está operando de acuerdo al proceso.",IF(J21=1,"El elemento de control se supervisa periódicamente.",0))))</f>
        <v>0</v>
      </c>
      <c r="L21" s="116"/>
      <c r="M21" s="118"/>
    </row>
    <row r="22" spans="1:13" s="44" customFormat="1" ht="61.5" customHeight="1" x14ac:dyDescent="0.25">
      <c r="A22" s="36">
        <v>11</v>
      </c>
      <c r="B22" s="57" t="s">
        <v>54</v>
      </c>
      <c r="C22" s="38"/>
      <c r="D22" s="38"/>
      <c r="E22" s="38"/>
      <c r="F22" s="38"/>
      <c r="G22" s="39"/>
      <c r="H22" s="40"/>
      <c r="I22" s="41">
        <f>IF(H22=1,"Implementación inicial.",IF(H22=2,"Implementación.",IF(H22=3,"Implementación.",IF(H22=4,"Efectividad.",0))))</f>
        <v>0</v>
      </c>
      <c r="J22" s="42">
        <f>IF(H22=1,0.25,IF(H22=2,0.5,IF(H22=3,0.75,IF(H22=4,1,0))))</f>
        <v>0</v>
      </c>
      <c r="K22" s="43">
        <f>IF(J22=0.25,"El elemento de control no está formalizado.",IF(J22=0.5,"El elemento de control está formalizado.",IF(J22=0.75,"El elemento de control está operando de acuerdo al proceso.",IF(J22=1,"El elemento de control se supervisa periódicamente.",0))))</f>
        <v>0</v>
      </c>
      <c r="L22" s="116"/>
      <c r="M22" s="118"/>
    </row>
    <row r="23" spans="1:13" s="44" customFormat="1" ht="81.75" customHeight="1" thickBot="1" x14ac:dyDescent="0.3">
      <c r="A23" s="36">
        <v>12</v>
      </c>
      <c r="B23" s="58" t="s">
        <v>45</v>
      </c>
      <c r="C23" s="47"/>
      <c r="D23" s="47"/>
      <c r="E23" s="47"/>
      <c r="F23" s="47"/>
      <c r="G23" s="39"/>
      <c r="H23" s="48"/>
      <c r="I23" s="49">
        <f>IF(H23=1,"Implementación inicial.",IF(H23=2,"Implementación.",IF(H23=3,"Implementación.",IF(H23=4,"Efectividad.",0))))</f>
        <v>0</v>
      </c>
      <c r="J23" s="50">
        <f>IF(H23=1,0.25,IF(H23=2,0.5,IF(H23=3,0.75,IF(H23=4,1,0))))</f>
        <v>0</v>
      </c>
      <c r="K23" s="51">
        <f>IF(J23=0.25,"El elemento de control no está formalizado.",IF(J23=0.5,"El elemento de control está formalizado.",IF(J23=0.75,"El elemento de control está operando de acuerdo al proceso.",IF(J23=1,"El elemento de control se supervisa periódicamente.",0))))</f>
        <v>0</v>
      </c>
      <c r="L23" s="116"/>
      <c r="M23" s="118"/>
    </row>
    <row r="24" spans="1:13" s="44" customFormat="1" ht="25.5" customHeight="1" thickBot="1" x14ac:dyDescent="0.3">
      <c r="A24" s="133" t="s">
        <v>23</v>
      </c>
      <c r="B24" s="114"/>
      <c r="C24" s="114"/>
      <c r="D24" s="114"/>
      <c r="E24" s="114"/>
      <c r="F24" s="115"/>
      <c r="G24" s="54"/>
      <c r="H24" s="55"/>
      <c r="I24" s="56"/>
      <c r="J24" s="56"/>
      <c r="K24" s="56"/>
      <c r="L24" s="56"/>
      <c r="M24" s="56"/>
    </row>
    <row r="25" spans="1:13" s="44" customFormat="1" ht="81.75" customHeight="1" x14ac:dyDescent="0.25">
      <c r="A25" s="36">
        <v>13</v>
      </c>
      <c r="B25" s="59" t="s">
        <v>46</v>
      </c>
      <c r="C25" s="38"/>
      <c r="D25" s="38"/>
      <c r="E25" s="38"/>
      <c r="F25" s="38"/>
      <c r="G25" s="39"/>
      <c r="H25" s="40"/>
      <c r="I25" s="41">
        <f t="shared" ref="I25:I36" si="3">IF(H25=1,"Implementación inicial.",IF(H25=2,"Implementación.",IF(H25=3,"Implementación.",IF(H25=4,"Efectividad.",0))))</f>
        <v>0</v>
      </c>
      <c r="J25" s="42">
        <f t="shared" ref="J25:J36" si="4">IF(H25=1,0.25,IF(H25=2,0.5,IF(H25=3,0.75,IF(H25=4,1,0))))</f>
        <v>0</v>
      </c>
      <c r="K25" s="43">
        <f t="shared" ref="K25:K36" si="5">IF(J25=0.25,"El elemento de control no está formalizado.",IF(J25=0.5,"El elemento de control está formalizado.",IF(J25=0.75,"El elemento de control está operando de acuerdo al proceso.",IF(J25=1,"El elemento de control se supervisa periódicamente.",0))))</f>
        <v>0</v>
      </c>
      <c r="L25" s="116">
        <f>AVERAGE(J25:J36)</f>
        <v>0</v>
      </c>
      <c r="M25" s="117" t="str">
        <f>IF(L25&lt;0.39,"BAJO",IF(L25&lt;0.69,"MEDIO",IF(L25&lt;=1,"ALTO",0)))</f>
        <v>BAJO</v>
      </c>
    </row>
    <row r="26" spans="1:13" s="44" customFormat="1" ht="86.25" customHeight="1" x14ac:dyDescent="0.25">
      <c r="A26" s="36">
        <v>14</v>
      </c>
      <c r="B26" s="58" t="s">
        <v>47</v>
      </c>
      <c r="C26" s="47"/>
      <c r="D26" s="47"/>
      <c r="E26" s="47"/>
      <c r="F26" s="47"/>
      <c r="G26" s="39"/>
      <c r="H26" s="48"/>
      <c r="I26" s="49">
        <f t="shared" si="3"/>
        <v>0</v>
      </c>
      <c r="J26" s="50">
        <f t="shared" si="4"/>
        <v>0</v>
      </c>
      <c r="K26" s="51">
        <f t="shared" si="5"/>
        <v>0</v>
      </c>
      <c r="L26" s="116"/>
      <c r="M26" s="118"/>
    </row>
    <row r="27" spans="1:13" s="44" customFormat="1" ht="72.75" customHeight="1" x14ac:dyDescent="0.25">
      <c r="A27" s="36">
        <v>15</v>
      </c>
      <c r="B27" s="59" t="s">
        <v>48</v>
      </c>
      <c r="C27" s="38"/>
      <c r="D27" s="38"/>
      <c r="E27" s="38"/>
      <c r="F27" s="38"/>
      <c r="G27" s="39"/>
      <c r="H27" s="40"/>
      <c r="I27" s="41">
        <f t="shared" si="3"/>
        <v>0</v>
      </c>
      <c r="J27" s="42">
        <f t="shared" si="4"/>
        <v>0</v>
      </c>
      <c r="K27" s="43">
        <f t="shared" si="5"/>
        <v>0</v>
      </c>
      <c r="L27" s="116"/>
      <c r="M27" s="118"/>
    </row>
    <row r="28" spans="1:13" s="44" customFormat="1" ht="73.5" customHeight="1" x14ac:dyDescent="0.25">
      <c r="A28" s="36">
        <v>16</v>
      </c>
      <c r="B28" s="58" t="s">
        <v>59</v>
      </c>
      <c r="C28" s="47"/>
      <c r="D28" s="47"/>
      <c r="E28" s="47"/>
      <c r="F28" s="47"/>
      <c r="G28" s="53"/>
      <c r="H28" s="48"/>
      <c r="I28" s="49">
        <f t="shared" si="3"/>
        <v>0</v>
      </c>
      <c r="J28" s="50">
        <f t="shared" si="4"/>
        <v>0</v>
      </c>
      <c r="K28" s="51">
        <f t="shared" si="5"/>
        <v>0</v>
      </c>
      <c r="L28" s="116"/>
      <c r="M28" s="118"/>
    </row>
    <row r="29" spans="1:13" s="44" customFormat="1" ht="87" customHeight="1" x14ac:dyDescent="0.25">
      <c r="A29" s="36">
        <v>17</v>
      </c>
      <c r="B29" s="59" t="s">
        <v>49</v>
      </c>
      <c r="C29" s="38"/>
      <c r="D29" s="38"/>
      <c r="E29" s="38"/>
      <c r="F29" s="38"/>
      <c r="G29" s="39"/>
      <c r="H29" s="40"/>
      <c r="I29" s="41">
        <f t="shared" si="3"/>
        <v>0</v>
      </c>
      <c r="J29" s="42">
        <f t="shared" si="4"/>
        <v>0</v>
      </c>
      <c r="K29" s="43">
        <f t="shared" si="5"/>
        <v>0</v>
      </c>
      <c r="L29" s="116"/>
      <c r="M29" s="118"/>
    </row>
    <row r="30" spans="1:13" s="44" customFormat="1" ht="98.25" customHeight="1" x14ac:dyDescent="0.25">
      <c r="A30" s="36">
        <v>18</v>
      </c>
      <c r="B30" s="58" t="s">
        <v>50</v>
      </c>
      <c r="C30" s="47"/>
      <c r="D30" s="47"/>
      <c r="E30" s="47"/>
      <c r="F30" s="47"/>
      <c r="G30" s="39"/>
      <c r="H30" s="48"/>
      <c r="I30" s="49">
        <f t="shared" si="3"/>
        <v>0</v>
      </c>
      <c r="J30" s="50">
        <f t="shared" si="4"/>
        <v>0</v>
      </c>
      <c r="K30" s="51">
        <f t="shared" si="5"/>
        <v>0</v>
      </c>
      <c r="L30" s="116"/>
      <c r="M30" s="118"/>
    </row>
    <row r="31" spans="1:13" s="44" customFormat="1" ht="54.75" customHeight="1" x14ac:dyDescent="0.25">
      <c r="A31" s="36">
        <v>19</v>
      </c>
      <c r="B31" s="59" t="s">
        <v>24</v>
      </c>
      <c r="C31" s="38"/>
      <c r="D31" s="38"/>
      <c r="E31" s="38"/>
      <c r="F31" s="38"/>
      <c r="G31" s="39"/>
      <c r="H31" s="40"/>
      <c r="I31" s="41">
        <f t="shared" si="3"/>
        <v>0</v>
      </c>
      <c r="J31" s="42">
        <f t="shared" si="4"/>
        <v>0</v>
      </c>
      <c r="K31" s="43">
        <f t="shared" si="5"/>
        <v>0</v>
      </c>
      <c r="L31" s="116"/>
      <c r="M31" s="118"/>
    </row>
    <row r="32" spans="1:13" s="44" customFormat="1" ht="69" customHeight="1" x14ac:dyDescent="0.25">
      <c r="A32" s="36">
        <v>20</v>
      </c>
      <c r="B32" s="58" t="s">
        <v>51</v>
      </c>
      <c r="C32" s="47"/>
      <c r="D32" s="47"/>
      <c r="E32" s="47"/>
      <c r="F32" s="47"/>
      <c r="G32" s="39"/>
      <c r="H32" s="48"/>
      <c r="I32" s="49">
        <f t="shared" si="3"/>
        <v>0</v>
      </c>
      <c r="J32" s="50">
        <f t="shared" si="4"/>
        <v>0</v>
      </c>
      <c r="K32" s="51">
        <f t="shared" si="5"/>
        <v>0</v>
      </c>
      <c r="L32" s="116"/>
      <c r="M32" s="118"/>
    </row>
    <row r="33" spans="1:13" s="44" customFormat="1" ht="57" customHeight="1" x14ac:dyDescent="0.25">
      <c r="A33" s="36">
        <v>21</v>
      </c>
      <c r="B33" s="59" t="s">
        <v>52</v>
      </c>
      <c r="C33" s="38"/>
      <c r="D33" s="38"/>
      <c r="E33" s="38"/>
      <c r="F33" s="38"/>
      <c r="G33" s="39"/>
      <c r="H33" s="40"/>
      <c r="I33" s="41">
        <f t="shared" si="3"/>
        <v>0</v>
      </c>
      <c r="J33" s="42">
        <f t="shared" si="4"/>
        <v>0</v>
      </c>
      <c r="K33" s="43">
        <f t="shared" si="5"/>
        <v>0</v>
      </c>
      <c r="L33" s="116"/>
      <c r="M33" s="118"/>
    </row>
    <row r="34" spans="1:13" s="44" customFormat="1" ht="84.75" customHeight="1" x14ac:dyDescent="0.25">
      <c r="A34" s="36">
        <v>22</v>
      </c>
      <c r="B34" s="58" t="s">
        <v>55</v>
      </c>
      <c r="C34" s="47"/>
      <c r="D34" s="47"/>
      <c r="E34" s="47"/>
      <c r="F34" s="47"/>
      <c r="G34" s="39"/>
      <c r="H34" s="48"/>
      <c r="I34" s="49">
        <f t="shared" si="3"/>
        <v>0</v>
      </c>
      <c r="J34" s="50">
        <f t="shared" si="4"/>
        <v>0</v>
      </c>
      <c r="K34" s="51">
        <f t="shared" si="5"/>
        <v>0</v>
      </c>
      <c r="L34" s="116"/>
      <c r="M34" s="118"/>
    </row>
    <row r="35" spans="1:13" s="44" customFormat="1" ht="74.25" customHeight="1" x14ac:dyDescent="0.25">
      <c r="A35" s="36">
        <v>23</v>
      </c>
      <c r="B35" s="59" t="s">
        <v>56</v>
      </c>
      <c r="C35" s="38"/>
      <c r="D35" s="38"/>
      <c r="E35" s="38"/>
      <c r="F35" s="38"/>
      <c r="G35" s="39"/>
      <c r="H35" s="40"/>
      <c r="I35" s="41">
        <f t="shared" si="3"/>
        <v>0</v>
      </c>
      <c r="J35" s="42">
        <f t="shared" si="4"/>
        <v>0</v>
      </c>
      <c r="K35" s="43">
        <f t="shared" si="5"/>
        <v>0</v>
      </c>
      <c r="L35" s="116"/>
      <c r="M35" s="118"/>
    </row>
    <row r="36" spans="1:13" s="44" customFormat="1" ht="100.5" customHeight="1" thickBot="1" x14ac:dyDescent="0.3">
      <c r="A36" s="36">
        <v>24</v>
      </c>
      <c r="B36" s="58" t="s">
        <v>60</v>
      </c>
      <c r="C36" s="47"/>
      <c r="D36" s="47"/>
      <c r="E36" s="47"/>
      <c r="F36" s="47"/>
      <c r="G36" s="39"/>
      <c r="H36" s="48"/>
      <c r="I36" s="49">
        <f t="shared" si="3"/>
        <v>0</v>
      </c>
      <c r="J36" s="50">
        <f t="shared" si="4"/>
        <v>0</v>
      </c>
      <c r="K36" s="51">
        <f t="shared" si="5"/>
        <v>0</v>
      </c>
      <c r="L36" s="116"/>
      <c r="M36" s="118"/>
    </row>
    <row r="37" spans="1:13" s="44" customFormat="1" ht="26.25" customHeight="1" thickBot="1" x14ac:dyDescent="0.3">
      <c r="A37" s="134" t="s">
        <v>25</v>
      </c>
      <c r="B37" s="114"/>
      <c r="C37" s="114"/>
      <c r="D37" s="114"/>
      <c r="E37" s="114"/>
      <c r="F37" s="115"/>
      <c r="G37" s="54"/>
      <c r="H37" s="55"/>
      <c r="I37" s="56"/>
      <c r="J37" s="56"/>
      <c r="K37" s="56"/>
      <c r="L37" s="56"/>
      <c r="M37" s="56"/>
    </row>
    <row r="38" spans="1:13" s="44" customFormat="1" ht="88.5" customHeight="1" x14ac:dyDescent="0.25">
      <c r="A38" s="36">
        <v>25</v>
      </c>
      <c r="B38" s="59" t="s">
        <v>57</v>
      </c>
      <c r="C38" s="38"/>
      <c r="D38" s="38"/>
      <c r="E38" s="38"/>
      <c r="F38" s="38"/>
      <c r="G38" s="39"/>
      <c r="H38" s="40"/>
      <c r="I38" s="41">
        <f t="shared" ref="I38:I43" si="6">IF(H38=1,"Implementación inicial.",IF(H38=2,"Implementación.",IF(H38=3,"Implementación.",IF(H38=4,"Efectividad.",0))))</f>
        <v>0</v>
      </c>
      <c r="J38" s="42">
        <f t="shared" ref="J38:J43" si="7">IF(H38=1,0.25,IF(H38=2,0.5,IF(H38=3,0.75,IF(H38=4,1,0))))</f>
        <v>0</v>
      </c>
      <c r="K38" s="43">
        <f t="shared" ref="K38:K43" si="8">IF(J38=0.25,"El elemento de control no está formalizado.",IF(J38=0.5,"El elemento de control está formalizado.",IF(J38=0.75,"El elemento de control está operando de acuerdo al proceso.",IF(J38=1,"El elemento de control se supervisa periódicamente.",0))))</f>
        <v>0</v>
      </c>
      <c r="L38" s="116">
        <f>AVERAGE(J38:J43)</f>
        <v>0</v>
      </c>
      <c r="M38" s="117" t="str">
        <f>IF(L38&lt;0.39,"BAJO",IF(L38&lt;0.69,"MEDIO",IF(L38&lt;=1,"ALTO",0)))</f>
        <v>BAJO</v>
      </c>
    </row>
    <row r="39" spans="1:13" s="44" customFormat="1" ht="105.75" customHeight="1" x14ac:dyDescent="0.25">
      <c r="A39" s="36">
        <v>26</v>
      </c>
      <c r="B39" s="58" t="s">
        <v>58</v>
      </c>
      <c r="C39" s="47"/>
      <c r="D39" s="47"/>
      <c r="E39" s="47"/>
      <c r="F39" s="47"/>
      <c r="G39" s="60"/>
      <c r="H39" s="48"/>
      <c r="I39" s="49">
        <f t="shared" si="6"/>
        <v>0</v>
      </c>
      <c r="J39" s="50">
        <f t="shared" si="7"/>
        <v>0</v>
      </c>
      <c r="K39" s="51">
        <f t="shared" si="8"/>
        <v>0</v>
      </c>
      <c r="L39" s="116"/>
      <c r="M39" s="118"/>
    </row>
    <row r="40" spans="1:13" s="44" customFormat="1" ht="80.25" customHeight="1" x14ac:dyDescent="0.25">
      <c r="A40" s="36">
        <v>27</v>
      </c>
      <c r="B40" s="59" t="s">
        <v>76</v>
      </c>
      <c r="C40" s="38"/>
      <c r="D40" s="38"/>
      <c r="E40" s="38"/>
      <c r="F40" s="38"/>
      <c r="G40" s="39"/>
      <c r="H40" s="40"/>
      <c r="I40" s="41">
        <f t="shared" si="6"/>
        <v>0</v>
      </c>
      <c r="J40" s="42">
        <f t="shared" si="7"/>
        <v>0</v>
      </c>
      <c r="K40" s="43">
        <f t="shared" si="8"/>
        <v>0</v>
      </c>
      <c r="L40" s="116"/>
      <c r="M40" s="118"/>
    </row>
    <row r="41" spans="1:13" s="44" customFormat="1" ht="107.25" customHeight="1" x14ac:dyDescent="0.25">
      <c r="A41" s="36">
        <v>28</v>
      </c>
      <c r="B41" s="58" t="s">
        <v>77</v>
      </c>
      <c r="C41" s="47"/>
      <c r="D41" s="47"/>
      <c r="E41" s="47"/>
      <c r="F41" s="47"/>
      <c r="G41" s="60"/>
      <c r="H41" s="48"/>
      <c r="I41" s="49">
        <f t="shared" si="6"/>
        <v>0</v>
      </c>
      <c r="J41" s="50">
        <f t="shared" si="7"/>
        <v>0</v>
      </c>
      <c r="K41" s="51">
        <f t="shared" si="8"/>
        <v>0</v>
      </c>
      <c r="L41" s="116"/>
      <c r="M41" s="118"/>
    </row>
    <row r="42" spans="1:13" s="44" customFormat="1" ht="63" customHeight="1" x14ac:dyDescent="0.25">
      <c r="A42" s="36">
        <v>29</v>
      </c>
      <c r="B42" s="59" t="s">
        <v>26</v>
      </c>
      <c r="C42" s="38"/>
      <c r="D42" s="38"/>
      <c r="E42" s="38"/>
      <c r="F42" s="38"/>
      <c r="G42" s="39"/>
      <c r="H42" s="40"/>
      <c r="I42" s="41">
        <f t="shared" si="6"/>
        <v>0</v>
      </c>
      <c r="J42" s="42">
        <f t="shared" si="7"/>
        <v>0</v>
      </c>
      <c r="K42" s="43">
        <f t="shared" si="8"/>
        <v>0</v>
      </c>
      <c r="L42" s="116"/>
      <c r="M42" s="118"/>
    </row>
    <row r="43" spans="1:13" s="44" customFormat="1" ht="80.25" customHeight="1" thickBot="1" x14ac:dyDescent="0.3">
      <c r="A43" s="36">
        <v>30</v>
      </c>
      <c r="B43" s="58" t="s">
        <v>27</v>
      </c>
      <c r="C43" s="47"/>
      <c r="D43" s="47"/>
      <c r="E43" s="47"/>
      <c r="F43" s="47"/>
      <c r="G43" s="60"/>
      <c r="H43" s="48"/>
      <c r="I43" s="49">
        <f t="shared" si="6"/>
        <v>0</v>
      </c>
      <c r="J43" s="50">
        <f t="shared" si="7"/>
        <v>0</v>
      </c>
      <c r="K43" s="51">
        <f t="shared" si="8"/>
        <v>0</v>
      </c>
      <c r="L43" s="116"/>
      <c r="M43" s="135"/>
    </row>
    <row r="44" spans="1:13" s="44" customFormat="1" ht="24" customHeight="1" thickBot="1" x14ac:dyDescent="0.3">
      <c r="A44" s="113" t="s">
        <v>28</v>
      </c>
      <c r="B44" s="114"/>
      <c r="C44" s="114"/>
      <c r="D44" s="114"/>
      <c r="E44" s="114"/>
      <c r="F44" s="115"/>
      <c r="G44" s="54"/>
      <c r="H44" s="55"/>
      <c r="I44" s="56"/>
      <c r="J44" s="56"/>
      <c r="K44" s="56"/>
      <c r="L44" s="56"/>
      <c r="M44" s="56"/>
    </row>
    <row r="45" spans="1:13" s="44" customFormat="1" ht="77.25" customHeight="1" x14ac:dyDescent="0.25">
      <c r="A45" s="36">
        <v>31</v>
      </c>
      <c r="B45" s="57" t="s">
        <v>78</v>
      </c>
      <c r="C45" s="38"/>
      <c r="D45" s="38"/>
      <c r="E45" s="38"/>
      <c r="F45" s="38"/>
      <c r="G45" s="39"/>
      <c r="H45" s="40"/>
      <c r="I45" s="41">
        <f>IF(H45=1,"Implementación inicial.",IF(H45=2,"Implementación.",IF(H45=3,"Implementación.",IF(H45=4,"Efectividad.",0))))</f>
        <v>0</v>
      </c>
      <c r="J45" s="42">
        <f>IF(H45=1,0.25,IF(H45=2,0.5,IF(H45=3,0.75,IF(H45=4,1,0))))</f>
        <v>0</v>
      </c>
      <c r="K45" s="43">
        <f>IF(J45=0.25,"El elemento de control no está formalizado.",IF(J45=0.5,"El elemento de control está formalizado.",IF(J45=0.75,"El elemento de control está operando de acuerdo al proceso.",IF(J45=1,"El elemento de control se supervisa periódicamente.",0))))</f>
        <v>0</v>
      </c>
      <c r="L45" s="116">
        <f>AVERAGE(J45:J47)</f>
        <v>0</v>
      </c>
      <c r="M45" s="117" t="str">
        <f>IF(L45&lt;0.39,"BAJO",IF(L45&lt;0.69,"MEDIO",IF(L45&lt;=1,"ALTO",0)))</f>
        <v>BAJO</v>
      </c>
    </row>
    <row r="46" spans="1:13" s="44" customFormat="1" ht="96.75" customHeight="1" x14ac:dyDescent="0.25">
      <c r="A46" s="36">
        <v>32</v>
      </c>
      <c r="B46" s="58" t="s">
        <v>79</v>
      </c>
      <c r="C46" s="47"/>
      <c r="D46" s="47"/>
      <c r="E46" s="47"/>
      <c r="F46" s="47"/>
      <c r="G46" s="60"/>
      <c r="H46" s="48"/>
      <c r="I46" s="49">
        <f>IF(H46=1,"Implementación inicial.",IF(H46=2,"Implementación.",IF(H46=3,"Implementación.",IF(H46=4,"Efectividad.",0))))</f>
        <v>0</v>
      </c>
      <c r="J46" s="50">
        <f>IF(H46=1,0.25,IF(H46=2,0.5,IF(H46=3,0.75,IF(H46=4,1,0))))</f>
        <v>0</v>
      </c>
      <c r="K46" s="51">
        <f>IF(J46=0.25,"El elemento de control no está formalizado.",IF(J46=0.5,"El elemento de control está formalizado.",IF(J46=0.75,"El elemento de control está operando de acuerdo al proceso.",IF(J46=1,"El elemento de control se supervisa periódicamente.",0))))</f>
        <v>0</v>
      </c>
      <c r="L46" s="116"/>
      <c r="M46" s="118"/>
    </row>
    <row r="47" spans="1:13" s="44" customFormat="1" ht="100.5" customHeight="1" x14ac:dyDescent="0.25">
      <c r="A47" s="36">
        <v>33</v>
      </c>
      <c r="B47" s="59" t="s">
        <v>80</v>
      </c>
      <c r="C47" s="38"/>
      <c r="D47" s="38"/>
      <c r="E47" s="38"/>
      <c r="F47" s="38"/>
      <c r="G47" s="39"/>
      <c r="H47" s="40"/>
      <c r="I47" s="41">
        <f>IF(H47=1,"Implementación inicial.",IF(H47=2,"Implementación.",IF(H47=3,"Implementación.",IF(H47=4,"Efectividad.",0))))</f>
        <v>0</v>
      </c>
      <c r="J47" s="42">
        <f>IF(H47=1,0.25,IF(H47=2,0.5,IF(H47=3,0.75,IF(H47=4,1,0))))</f>
        <v>0</v>
      </c>
      <c r="K47" s="43">
        <f>IF(J47=0.25,"El elemento de control no está formalizado.",IF(J47=0.5,"El elemento de control está formalizado.",IF(J47=0.75,"El elemento de control está operando de acuerdo al proceso.",IF(J47=1,"El elemento de control se supervisa periódicamente.",0))))</f>
        <v>0</v>
      </c>
      <c r="L47" s="116"/>
      <c r="M47" s="118"/>
    </row>
    <row r="48" spans="1:13" s="33" customFormat="1" ht="41.45" customHeight="1" x14ac:dyDescent="0.25">
      <c r="B48" s="61"/>
      <c r="C48" s="62"/>
      <c r="D48" s="62"/>
      <c r="E48" s="63"/>
      <c r="F48" s="63"/>
      <c r="G48" s="63"/>
      <c r="J48" s="119" t="s">
        <v>29</v>
      </c>
      <c r="K48" s="120"/>
      <c r="L48" s="64">
        <f>(+L11+L20+L25+L38+L45)/5</f>
        <v>0</v>
      </c>
      <c r="M48" s="96" t="str">
        <f>IF(L48&lt;0.39,"BAJO",IF(L48&lt;0.69,"MEDIO",IF(L48&lt;=1,"ALTO",0)))</f>
        <v>BAJO</v>
      </c>
    </row>
    <row r="49" spans="1:13" s="33" customFormat="1" ht="11.25" customHeight="1" x14ac:dyDescent="0.25">
      <c r="B49" s="65"/>
      <c r="C49" s="66"/>
      <c r="D49" s="66"/>
      <c r="G49" s="63"/>
    </row>
    <row r="50" spans="1:13" s="33" customFormat="1" ht="39" customHeight="1" x14ac:dyDescent="0.25">
      <c r="A50" s="67"/>
      <c r="B50" s="67"/>
      <c r="C50" s="67"/>
      <c r="D50" s="67"/>
      <c r="E50" s="67"/>
      <c r="F50" s="67"/>
      <c r="G50" s="67"/>
      <c r="H50" s="67"/>
      <c r="I50" s="67"/>
      <c r="J50" s="67"/>
      <c r="K50" s="121"/>
      <c r="L50" s="122"/>
    </row>
    <row r="51" spans="1:13" s="33" customFormat="1" ht="9" customHeight="1" thickBot="1" x14ac:dyDescent="0.3">
      <c r="A51" s="68"/>
      <c r="B51" s="68"/>
      <c r="C51" s="68"/>
      <c r="D51" s="68"/>
      <c r="E51" s="68"/>
      <c r="F51" s="68"/>
      <c r="G51" s="69"/>
      <c r="H51" s="68"/>
      <c r="I51" s="68"/>
      <c r="J51" s="68"/>
      <c r="K51" s="70"/>
      <c r="L51" s="70"/>
    </row>
    <row r="52" spans="1:13" s="44" customFormat="1" ht="60" customHeight="1" thickBot="1" x14ac:dyDescent="0.3">
      <c r="A52" s="123" t="s">
        <v>81</v>
      </c>
      <c r="B52" s="123"/>
      <c r="C52" s="123"/>
      <c r="D52" s="123"/>
      <c r="E52" s="123"/>
      <c r="F52" s="123"/>
      <c r="G52" s="123"/>
      <c r="H52" s="123"/>
      <c r="I52" s="123"/>
      <c r="J52" s="123"/>
      <c r="K52" s="124" t="s">
        <v>30</v>
      </c>
      <c r="L52" s="125"/>
      <c r="M52" s="33"/>
    </row>
    <row r="53" spans="1:13" s="33" customFormat="1" ht="14.25" thickBot="1" x14ac:dyDescent="0.3">
      <c r="A53" s="71"/>
      <c r="B53" s="72"/>
      <c r="C53" s="73"/>
      <c r="D53" s="73"/>
      <c r="E53" s="73"/>
      <c r="F53" s="73"/>
      <c r="G53" s="74"/>
      <c r="H53" s="73"/>
      <c r="I53" s="73"/>
      <c r="J53" s="73"/>
      <c r="K53" s="70"/>
      <c r="L53" s="70"/>
    </row>
    <row r="54" spans="1:13" s="33" customFormat="1" ht="30" customHeight="1" thickBot="1" x14ac:dyDescent="0.3">
      <c r="A54" s="126" t="s">
        <v>67</v>
      </c>
      <c r="B54" s="127"/>
      <c r="C54" s="127"/>
      <c r="D54" s="127"/>
      <c r="E54" s="127"/>
      <c r="F54" s="128"/>
      <c r="G54" s="127"/>
      <c r="H54" s="127"/>
      <c r="I54" s="127"/>
      <c r="J54" s="129"/>
      <c r="K54" s="70"/>
      <c r="L54" s="70"/>
    </row>
    <row r="55" spans="1:13" s="33" customFormat="1" ht="30" customHeight="1" thickBot="1" x14ac:dyDescent="0.3">
      <c r="A55" s="98" t="s">
        <v>31</v>
      </c>
      <c r="B55" s="97" t="s">
        <v>32</v>
      </c>
      <c r="C55" s="130" t="s">
        <v>33</v>
      </c>
      <c r="D55" s="131"/>
      <c r="E55" s="75" t="s">
        <v>34</v>
      </c>
      <c r="F55" s="98" t="s">
        <v>35</v>
      </c>
      <c r="G55" s="74"/>
      <c r="H55" s="126" t="s">
        <v>36</v>
      </c>
      <c r="I55" s="126"/>
      <c r="J55" s="129"/>
      <c r="K55" s="70"/>
      <c r="L55" s="70"/>
    </row>
    <row r="56" spans="1:13" s="44" customFormat="1" ht="26.25" customHeight="1" thickBot="1" x14ac:dyDescent="0.3">
      <c r="A56" s="76">
        <v>1</v>
      </c>
      <c r="B56" s="77"/>
      <c r="C56" s="106"/>
      <c r="D56" s="132"/>
      <c r="E56" s="78"/>
      <c r="F56" s="95"/>
      <c r="G56" s="79"/>
      <c r="H56" s="108"/>
      <c r="I56" s="108"/>
      <c r="J56" s="109"/>
      <c r="K56" s="70"/>
      <c r="L56" s="70"/>
      <c r="M56" s="33"/>
    </row>
    <row r="57" spans="1:13" s="44" customFormat="1" ht="36" customHeight="1" thickBot="1" x14ac:dyDescent="0.3">
      <c r="A57" s="76">
        <v>2</v>
      </c>
      <c r="B57" s="77"/>
      <c r="C57" s="111"/>
      <c r="D57" s="112"/>
      <c r="E57" s="78"/>
      <c r="F57" s="95"/>
      <c r="G57" s="79"/>
      <c r="H57" s="108"/>
      <c r="I57" s="108"/>
      <c r="J57" s="109"/>
      <c r="K57" s="70"/>
      <c r="L57" s="70"/>
      <c r="M57" s="33"/>
    </row>
    <row r="58" spans="1:13" s="44" customFormat="1" ht="26.25" customHeight="1" thickBot="1" x14ac:dyDescent="0.3">
      <c r="A58" s="76">
        <v>3</v>
      </c>
      <c r="B58" s="77"/>
      <c r="C58" s="106"/>
      <c r="D58" s="107"/>
      <c r="E58" s="78"/>
      <c r="F58" s="95"/>
      <c r="G58" s="79"/>
      <c r="H58" s="108"/>
      <c r="I58" s="108"/>
      <c r="J58" s="109"/>
      <c r="K58" s="70"/>
      <c r="L58" s="70"/>
      <c r="M58" s="33"/>
    </row>
    <row r="59" spans="1:13" s="44" customFormat="1" ht="26.25" customHeight="1" thickBot="1" x14ac:dyDescent="0.4">
      <c r="A59" s="76">
        <v>4</v>
      </c>
      <c r="B59" s="77"/>
      <c r="C59" s="80"/>
      <c r="D59" s="80"/>
      <c r="E59" s="78"/>
      <c r="F59" s="95"/>
      <c r="G59" s="79"/>
      <c r="H59" s="108"/>
      <c r="I59" s="108"/>
      <c r="J59" s="109"/>
      <c r="K59" s="70"/>
      <c r="L59" s="70"/>
      <c r="M59" s="33"/>
    </row>
    <row r="60" spans="1:13" s="44" customFormat="1" ht="26.25" customHeight="1" thickBot="1" x14ac:dyDescent="0.3">
      <c r="A60" s="76">
        <v>5</v>
      </c>
      <c r="B60" s="99"/>
      <c r="C60" s="108"/>
      <c r="D60" s="110"/>
      <c r="E60" s="78"/>
      <c r="F60" s="95"/>
      <c r="G60" s="79"/>
      <c r="H60" s="108"/>
      <c r="I60" s="108"/>
      <c r="J60" s="109"/>
      <c r="K60" s="70"/>
      <c r="L60" s="70"/>
      <c r="M60" s="33"/>
    </row>
    <row r="61" spans="1:13" s="44" customFormat="1" ht="15" customHeight="1" x14ac:dyDescent="0.25">
      <c r="A61" s="81"/>
      <c r="B61" s="82"/>
      <c r="C61" s="83"/>
      <c r="D61" s="83"/>
      <c r="E61" s="83"/>
      <c r="F61" s="83"/>
      <c r="G61" s="84"/>
      <c r="H61" s="83"/>
      <c r="I61" s="83"/>
      <c r="J61" s="83"/>
      <c r="K61" s="85"/>
      <c r="L61" s="85"/>
    </row>
    <row r="62" spans="1:13" s="44" customFormat="1" ht="13.5" x14ac:dyDescent="0.25">
      <c r="B62" s="86"/>
      <c r="C62" s="87"/>
      <c r="D62" s="87"/>
      <c r="G62" s="88"/>
    </row>
    <row r="63" spans="1:13" s="44" customFormat="1" ht="13.5" x14ac:dyDescent="0.25">
      <c r="B63" s="86"/>
      <c r="C63" s="87"/>
      <c r="D63" s="87"/>
      <c r="G63" s="88"/>
    </row>
    <row r="64" spans="1:13" s="44" customFormat="1" ht="13.5" x14ac:dyDescent="0.25">
      <c r="B64" s="86"/>
      <c r="C64" s="87"/>
      <c r="D64" s="87"/>
      <c r="G64" s="88"/>
    </row>
    <row r="65" spans="2:7" s="44" customFormat="1" ht="13.5" x14ac:dyDescent="0.25">
      <c r="B65" s="86"/>
      <c r="C65" s="87"/>
      <c r="D65" s="87"/>
      <c r="G65" s="88"/>
    </row>
    <row r="66" spans="2:7" s="44" customFormat="1" ht="13.5" x14ac:dyDescent="0.25">
      <c r="B66" s="86"/>
      <c r="C66" s="87"/>
      <c r="D66" s="87"/>
      <c r="G66" s="88"/>
    </row>
    <row r="67" spans="2:7" s="44" customFormat="1" ht="13.5" x14ac:dyDescent="0.25">
      <c r="B67" s="86"/>
      <c r="C67" s="87"/>
      <c r="D67" s="87"/>
      <c r="G67" s="88"/>
    </row>
  </sheetData>
  <sheetProtection algorithmName="SHA-512" hashValue="GNoQ+lRchj9WnS3kXboWVUQmbeOj0zv6Z0YaH6u9r9Oyiqs/FcCDFQtRV8JE1UqQGVSIxG2pPM4toKtHT0rWvg==" saltValue="6Lm3ueC0Oz4fvTzCdPkuPg==" spinCount="100000" sheet="1" objects="1" scenarios="1"/>
  <mergeCells count="38">
    <mergeCell ref="C58:D58"/>
    <mergeCell ref="H58:J58"/>
    <mergeCell ref="H59:J59"/>
    <mergeCell ref="C60:D60"/>
    <mergeCell ref="H60:J60"/>
    <mergeCell ref="C57:D57"/>
    <mergeCell ref="H57:J57"/>
    <mergeCell ref="A44:F44"/>
    <mergeCell ref="L45:L47"/>
    <mergeCell ref="M45:M47"/>
    <mergeCell ref="J48:K48"/>
    <mergeCell ref="K50:L50"/>
    <mergeCell ref="A52:J52"/>
    <mergeCell ref="K52:L52"/>
    <mergeCell ref="A54:J54"/>
    <mergeCell ref="C55:D55"/>
    <mergeCell ref="H55:J55"/>
    <mergeCell ref="C56:D56"/>
    <mergeCell ref="H56:J56"/>
    <mergeCell ref="A24:F24"/>
    <mergeCell ref="L25:L36"/>
    <mergeCell ref="M25:M36"/>
    <mergeCell ref="A37:F37"/>
    <mergeCell ref="L38:L43"/>
    <mergeCell ref="M38:M43"/>
    <mergeCell ref="A10:F10"/>
    <mergeCell ref="L11:L18"/>
    <mergeCell ref="M11:M18"/>
    <mergeCell ref="A19:F19"/>
    <mergeCell ref="L20:L23"/>
    <mergeCell ref="M20:M23"/>
    <mergeCell ref="A7:F7"/>
    <mergeCell ref="J7:L7"/>
    <mergeCell ref="B2:D2"/>
    <mergeCell ref="A4:E4"/>
    <mergeCell ref="F4:L4"/>
    <mergeCell ref="A5:F5"/>
    <mergeCell ref="A6:F6"/>
  </mergeCells>
  <dataValidations count="1">
    <dataValidation type="list" allowBlank="1" showInputMessage="1" showErrorMessage="1" sqref="H11:H18 H20:H23 H25:H36 H38:H43 H45:H47">
      <formula1>"1,2,3,4"</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7"/>
  <sheetViews>
    <sheetView topLeftCell="H1" zoomScaleNormal="100" workbookViewId="0">
      <selection activeCell="J7" sqref="J7:L7"/>
    </sheetView>
  </sheetViews>
  <sheetFormatPr baseColWidth="10" defaultColWidth="11.42578125" defaultRowHeight="18" x14ac:dyDescent="0.35"/>
  <cols>
    <col min="1" max="1" width="4.42578125" style="89" customWidth="1"/>
    <col min="2" max="2" width="43.140625" style="80" customWidth="1"/>
    <col min="3" max="3" width="15" style="90" customWidth="1"/>
    <col min="4" max="4" width="21" style="90" bestFit="1" customWidth="1"/>
    <col min="5" max="5" width="37.42578125" style="89" customWidth="1"/>
    <col min="6" max="6" width="40.7109375" style="89" customWidth="1"/>
    <col min="7" max="7" width="2.140625" style="91" customWidth="1"/>
    <col min="8" max="9" width="14.140625" style="89" customWidth="1"/>
    <col min="10" max="10" width="14.28515625" style="89" customWidth="1"/>
    <col min="11" max="11" width="16.140625" style="89" customWidth="1"/>
    <col min="12" max="12" width="20.7109375" style="89" customWidth="1"/>
    <col min="13" max="13" width="15.85546875" style="89" customWidth="1"/>
    <col min="14" max="14" width="11.42578125" style="89" customWidth="1"/>
    <col min="15" max="15" width="11.42578125" style="89"/>
    <col min="16" max="16" width="0" style="89" hidden="1" customWidth="1"/>
    <col min="17" max="17" width="11.42578125" style="89" hidden="1" customWidth="1"/>
    <col min="18" max="19" width="0" style="89" hidden="1" customWidth="1"/>
    <col min="20" max="16384" width="11.42578125" style="89"/>
  </cols>
  <sheetData>
    <row r="1" spans="1:20" s="1" customFormat="1" ht="15" customHeight="1" x14ac:dyDescent="0.35">
      <c r="A1" s="14"/>
      <c r="B1" s="14"/>
      <c r="C1" s="14"/>
      <c r="D1" s="14"/>
      <c r="E1" s="14"/>
      <c r="F1" s="14"/>
      <c r="G1" s="14"/>
      <c r="H1" s="14"/>
      <c r="I1" s="14"/>
      <c r="J1" s="14"/>
      <c r="K1" s="14"/>
      <c r="L1" s="14"/>
    </row>
    <row r="2" spans="1:20" s="1" customFormat="1" ht="72.95" customHeight="1" x14ac:dyDescent="0.35">
      <c r="A2" s="14"/>
      <c r="B2" s="142" t="s">
        <v>69</v>
      </c>
      <c r="C2" s="142"/>
      <c r="D2" s="142"/>
      <c r="E2" s="14"/>
      <c r="F2" s="14"/>
      <c r="G2" s="14"/>
      <c r="H2" s="14"/>
      <c r="I2" s="14"/>
      <c r="J2" s="14"/>
      <c r="K2" s="14"/>
      <c r="L2" s="14"/>
      <c r="M2" s="100" t="s">
        <v>82</v>
      </c>
    </row>
    <row r="3" spans="1:20" s="1" customFormat="1" ht="34.5" customHeight="1" x14ac:dyDescent="0.35">
      <c r="A3" s="14"/>
      <c r="B3" s="15"/>
      <c r="C3" s="15"/>
      <c r="D3" s="15"/>
      <c r="E3" s="14"/>
      <c r="F3" s="14"/>
      <c r="G3" s="14"/>
      <c r="H3" s="14"/>
      <c r="I3" s="14"/>
      <c r="J3" s="14"/>
      <c r="K3" s="14"/>
      <c r="L3" s="14"/>
    </row>
    <row r="4" spans="1:20" s="17" customFormat="1" ht="33" customHeight="1" x14ac:dyDescent="0.35">
      <c r="A4" s="140" t="s">
        <v>38</v>
      </c>
      <c r="B4" s="140"/>
      <c r="C4" s="140"/>
      <c r="D4" s="140"/>
      <c r="E4" s="140"/>
      <c r="F4" s="143" t="s">
        <v>66</v>
      </c>
      <c r="G4" s="143"/>
      <c r="H4" s="143"/>
      <c r="I4" s="143"/>
      <c r="J4" s="143"/>
      <c r="K4" s="143"/>
      <c r="L4" s="143"/>
      <c r="M4" s="16"/>
    </row>
    <row r="5" spans="1:20" s="17" customFormat="1" ht="27.75" customHeight="1" x14ac:dyDescent="0.35">
      <c r="A5" s="140" t="s">
        <v>70</v>
      </c>
      <c r="B5" s="140"/>
      <c r="C5" s="140"/>
      <c r="D5" s="140"/>
      <c r="E5" s="140"/>
      <c r="F5" s="140"/>
      <c r="G5" s="92"/>
      <c r="H5" s="18"/>
      <c r="I5" s="18"/>
      <c r="J5" s="19"/>
      <c r="K5" s="19"/>
      <c r="L5" s="19"/>
      <c r="M5" s="20"/>
    </row>
    <row r="6" spans="1:20" s="17" customFormat="1" ht="27.75" customHeight="1" x14ac:dyDescent="0.35">
      <c r="A6" s="140" t="s">
        <v>65</v>
      </c>
      <c r="B6" s="140"/>
      <c r="C6" s="140"/>
      <c r="D6" s="140"/>
      <c r="E6" s="140"/>
      <c r="F6" s="140"/>
      <c r="G6" s="92"/>
      <c r="H6" s="18"/>
      <c r="I6" s="18"/>
      <c r="J6" s="19"/>
      <c r="K6" s="19"/>
      <c r="L6" s="19"/>
      <c r="M6" s="20"/>
    </row>
    <row r="7" spans="1:20" s="17" customFormat="1" ht="28.5" customHeight="1" x14ac:dyDescent="0.35">
      <c r="A7" s="140" t="s">
        <v>13</v>
      </c>
      <c r="B7" s="140"/>
      <c r="C7" s="140"/>
      <c r="D7" s="140"/>
      <c r="E7" s="140"/>
      <c r="F7" s="140"/>
      <c r="G7" s="92"/>
      <c r="H7" s="21"/>
      <c r="I7" s="21"/>
      <c r="J7" s="141"/>
      <c r="K7" s="141"/>
      <c r="L7" s="141"/>
      <c r="M7" s="20"/>
    </row>
    <row r="8" spans="1:20" s="2" customFormat="1" ht="6" customHeight="1" x14ac:dyDescent="0.35">
      <c r="A8" s="22"/>
      <c r="B8" s="23"/>
      <c r="C8" s="22"/>
      <c r="D8" s="22"/>
      <c r="E8" s="22"/>
      <c r="F8" s="22"/>
      <c r="G8" s="22"/>
    </row>
    <row r="9" spans="1:20" s="33" customFormat="1" ht="58.5" customHeight="1" x14ac:dyDescent="0.25">
      <c r="A9" s="24" t="s">
        <v>14</v>
      </c>
      <c r="B9" s="25" t="s">
        <v>15</v>
      </c>
      <c r="C9" s="26" t="s">
        <v>2</v>
      </c>
      <c r="D9" s="27" t="s">
        <v>3</v>
      </c>
      <c r="E9" s="24" t="s">
        <v>4</v>
      </c>
      <c r="F9" s="28" t="s">
        <v>5</v>
      </c>
      <c r="G9" s="9"/>
      <c r="H9" s="29" t="s">
        <v>6</v>
      </c>
      <c r="I9" s="30" t="s">
        <v>8</v>
      </c>
      <c r="J9" s="25" t="s">
        <v>16</v>
      </c>
      <c r="K9" s="31" t="s">
        <v>17</v>
      </c>
      <c r="L9" s="24" t="s">
        <v>18</v>
      </c>
      <c r="M9" s="32" t="s">
        <v>19</v>
      </c>
    </row>
    <row r="10" spans="1:20" s="33" customFormat="1" ht="30" customHeight="1" thickBot="1" x14ac:dyDescent="0.3">
      <c r="A10" s="136" t="s">
        <v>20</v>
      </c>
      <c r="B10" s="137"/>
      <c r="C10" s="137"/>
      <c r="D10" s="137"/>
      <c r="E10" s="137"/>
      <c r="F10" s="138"/>
      <c r="G10" s="34"/>
      <c r="H10" s="93"/>
      <c r="I10" s="94"/>
      <c r="J10" s="94"/>
      <c r="K10" s="94"/>
      <c r="L10" s="94"/>
      <c r="M10" s="94"/>
      <c r="T10" s="35"/>
    </row>
    <row r="11" spans="1:20" s="44" customFormat="1" ht="93" customHeight="1" x14ac:dyDescent="0.25">
      <c r="A11" s="36">
        <v>1</v>
      </c>
      <c r="B11" s="37" t="s">
        <v>71</v>
      </c>
      <c r="C11" s="38"/>
      <c r="D11" s="38"/>
      <c r="E11" s="38"/>
      <c r="F11" s="38"/>
      <c r="G11" s="39"/>
      <c r="H11" s="40"/>
      <c r="I11" s="41">
        <f t="shared" ref="I11:I18" si="0">IF(H11=1,"Implementación inicial.",IF(H11=2,"Implementación.",IF(H11=3,"Implementación.",IF(H11=4,"Efectividad.",0))))</f>
        <v>0</v>
      </c>
      <c r="J11" s="42">
        <f t="shared" ref="J11:J18" si="1">IF(H11=1,0.25,IF(H11=2,0.5,IF(H11=3,0.75,IF(H11=4,1,0))))</f>
        <v>0</v>
      </c>
      <c r="K11" s="43">
        <f t="shared" ref="K11:K18" si="2">IF(J11=0.25,"El elemento de control no está formalizado.",IF(J11=0.5,"El elemento de control está formalizado.",IF(J11=0.75,"El elemento de control está operando de acuerdo al proceso.",IF(J11=1,"El elemento de control se supervisa periódicamente.",0))))</f>
        <v>0</v>
      </c>
      <c r="L11" s="116">
        <f>AVERAGE(J11:J18)</f>
        <v>0</v>
      </c>
      <c r="M11" s="118" t="str">
        <f>IF(L11&lt;0.39,"BAJO",IF(L11&lt;0.69,"MEDIO",IF(L11&lt;=1,"ALTO",0)))</f>
        <v>BAJO</v>
      </c>
      <c r="T11" s="45"/>
    </row>
    <row r="12" spans="1:20" s="44" customFormat="1" ht="97.5" customHeight="1" x14ac:dyDescent="0.25">
      <c r="A12" s="36">
        <v>2</v>
      </c>
      <c r="B12" s="46" t="s">
        <v>72</v>
      </c>
      <c r="C12" s="47"/>
      <c r="D12" s="47"/>
      <c r="E12" s="47"/>
      <c r="F12" s="47"/>
      <c r="G12" s="39"/>
      <c r="H12" s="48"/>
      <c r="I12" s="49">
        <f t="shared" si="0"/>
        <v>0</v>
      </c>
      <c r="J12" s="50">
        <f t="shared" si="1"/>
        <v>0</v>
      </c>
      <c r="K12" s="51">
        <f t="shared" si="2"/>
        <v>0</v>
      </c>
      <c r="L12" s="116"/>
      <c r="M12" s="118"/>
    </row>
    <row r="13" spans="1:20" s="44" customFormat="1" ht="109.5" customHeight="1" x14ac:dyDescent="0.25">
      <c r="A13" s="36">
        <v>3</v>
      </c>
      <c r="B13" s="37" t="s">
        <v>73</v>
      </c>
      <c r="C13" s="38"/>
      <c r="D13" s="38"/>
      <c r="E13" s="38"/>
      <c r="F13" s="38"/>
      <c r="G13" s="39"/>
      <c r="H13" s="40"/>
      <c r="I13" s="41">
        <f t="shared" si="0"/>
        <v>0</v>
      </c>
      <c r="J13" s="42">
        <f t="shared" si="1"/>
        <v>0</v>
      </c>
      <c r="K13" s="43">
        <f t="shared" si="2"/>
        <v>0</v>
      </c>
      <c r="L13" s="116"/>
      <c r="M13" s="118"/>
    </row>
    <row r="14" spans="1:20" s="44" customFormat="1" ht="78.75" customHeight="1" x14ac:dyDescent="0.25">
      <c r="A14" s="36">
        <v>4</v>
      </c>
      <c r="B14" s="46" t="s">
        <v>74</v>
      </c>
      <c r="C14" s="47"/>
      <c r="D14" s="47"/>
      <c r="E14" s="47"/>
      <c r="F14" s="47"/>
      <c r="G14" s="39"/>
      <c r="H14" s="48"/>
      <c r="I14" s="49">
        <f t="shared" si="0"/>
        <v>0</v>
      </c>
      <c r="J14" s="50">
        <f t="shared" si="1"/>
        <v>0</v>
      </c>
      <c r="K14" s="51">
        <f t="shared" si="2"/>
        <v>0</v>
      </c>
      <c r="L14" s="116"/>
      <c r="M14" s="118"/>
    </row>
    <row r="15" spans="1:20" s="44" customFormat="1" ht="79.5" customHeight="1" x14ac:dyDescent="0.25">
      <c r="A15" s="36">
        <v>5</v>
      </c>
      <c r="B15" s="37" t="s">
        <v>42</v>
      </c>
      <c r="C15" s="38"/>
      <c r="D15" s="38"/>
      <c r="E15" s="38"/>
      <c r="F15" s="38"/>
      <c r="G15" s="39"/>
      <c r="H15" s="40"/>
      <c r="I15" s="41">
        <f t="shared" si="0"/>
        <v>0</v>
      </c>
      <c r="J15" s="42">
        <f t="shared" si="1"/>
        <v>0</v>
      </c>
      <c r="K15" s="43">
        <f t="shared" si="2"/>
        <v>0</v>
      </c>
      <c r="L15" s="116"/>
      <c r="M15" s="118"/>
    </row>
    <row r="16" spans="1:20" s="44" customFormat="1" ht="66" customHeight="1" x14ac:dyDescent="0.25">
      <c r="A16" s="36">
        <v>6</v>
      </c>
      <c r="B16" s="46" t="s">
        <v>75</v>
      </c>
      <c r="C16" s="47"/>
      <c r="D16" s="47"/>
      <c r="E16" s="47"/>
      <c r="F16" s="47"/>
      <c r="G16" s="52"/>
      <c r="H16" s="48"/>
      <c r="I16" s="49">
        <f t="shared" si="0"/>
        <v>0</v>
      </c>
      <c r="J16" s="50">
        <f t="shared" si="1"/>
        <v>0</v>
      </c>
      <c r="K16" s="51">
        <f t="shared" si="2"/>
        <v>0</v>
      </c>
      <c r="L16" s="116"/>
      <c r="M16" s="118"/>
    </row>
    <row r="17" spans="1:13" s="44" customFormat="1" ht="91.5" customHeight="1" x14ac:dyDescent="0.25">
      <c r="A17" s="36">
        <v>7</v>
      </c>
      <c r="B17" s="37" t="s">
        <v>43</v>
      </c>
      <c r="C17" s="38"/>
      <c r="D17" s="38"/>
      <c r="E17" s="38"/>
      <c r="F17" s="38"/>
      <c r="G17" s="53"/>
      <c r="H17" s="40"/>
      <c r="I17" s="41">
        <f t="shared" si="0"/>
        <v>0</v>
      </c>
      <c r="J17" s="42">
        <f t="shared" si="1"/>
        <v>0</v>
      </c>
      <c r="K17" s="43">
        <f t="shared" si="2"/>
        <v>0</v>
      </c>
      <c r="L17" s="116"/>
      <c r="M17" s="118"/>
    </row>
    <row r="18" spans="1:13" s="44" customFormat="1" ht="71.25" customHeight="1" thickBot="1" x14ac:dyDescent="0.3">
      <c r="A18" s="36">
        <v>8</v>
      </c>
      <c r="B18" s="46" t="s">
        <v>44</v>
      </c>
      <c r="C18" s="47"/>
      <c r="D18" s="47"/>
      <c r="E18" s="47"/>
      <c r="F18" s="47"/>
      <c r="G18" s="39"/>
      <c r="H18" s="48"/>
      <c r="I18" s="49">
        <f t="shared" si="0"/>
        <v>0</v>
      </c>
      <c r="J18" s="50">
        <f t="shared" si="1"/>
        <v>0</v>
      </c>
      <c r="K18" s="51">
        <f t="shared" si="2"/>
        <v>0</v>
      </c>
      <c r="L18" s="116"/>
      <c r="M18" s="118"/>
    </row>
    <row r="19" spans="1:13" s="44" customFormat="1" ht="25.5" customHeight="1" thickBot="1" x14ac:dyDescent="0.3">
      <c r="A19" s="133" t="s">
        <v>21</v>
      </c>
      <c r="B19" s="114"/>
      <c r="C19" s="114"/>
      <c r="D19" s="114"/>
      <c r="E19" s="114"/>
      <c r="F19" s="115"/>
      <c r="G19" s="54"/>
      <c r="H19" s="55"/>
      <c r="I19" s="56"/>
      <c r="J19" s="56"/>
      <c r="K19" s="56"/>
      <c r="L19" s="56"/>
      <c r="M19" s="56"/>
    </row>
    <row r="20" spans="1:13" s="44" customFormat="1" ht="99.75" customHeight="1" x14ac:dyDescent="0.25">
      <c r="A20" s="36">
        <v>9</v>
      </c>
      <c r="B20" s="57" t="s">
        <v>22</v>
      </c>
      <c r="C20" s="38"/>
      <c r="D20" s="38"/>
      <c r="E20" s="38"/>
      <c r="F20" s="38"/>
      <c r="G20" s="39"/>
      <c r="H20" s="40"/>
      <c r="I20" s="41">
        <f>IF(H20=1,"Implementación inicial.",IF(H20=2,"Implementación.",IF(H20=3,"Implementación.",IF(H20=4,"Efectividad.",0))))</f>
        <v>0</v>
      </c>
      <c r="J20" s="42">
        <f>IF(H20=1,0.25,IF(H20=2,0.5,IF(H20=3,0.75,IF(H20=4,1,0))))</f>
        <v>0</v>
      </c>
      <c r="K20" s="43">
        <f>IF(J20=0.25,"El elemento de control no está formalizado.",IF(J20=0.5,"El elemento de control está formalizado.",IF(J20=0.75,"El elemento de control está operando de acuerdo al proceso.",IF(J20=1,"El elemento de control se supervisa periódicamente.",0))))</f>
        <v>0</v>
      </c>
      <c r="L20" s="116">
        <f>AVERAGE(J20:J23)</f>
        <v>0</v>
      </c>
      <c r="M20" s="139" t="str">
        <f>IF(L20&lt;0.39,"BAJO",IF(L20&lt;0.69,"MEDIO",IF(L20&lt;=1,"ALTO",0)))</f>
        <v>BAJO</v>
      </c>
    </row>
    <row r="21" spans="1:13" s="44" customFormat="1" ht="86.25" customHeight="1" x14ac:dyDescent="0.25">
      <c r="A21" s="36">
        <v>10</v>
      </c>
      <c r="B21" s="58" t="s">
        <v>53</v>
      </c>
      <c r="C21" s="47"/>
      <c r="D21" s="47"/>
      <c r="E21" s="47"/>
      <c r="F21" s="47"/>
      <c r="G21" s="39"/>
      <c r="H21" s="48"/>
      <c r="I21" s="49">
        <f>IF(H21=1,"Implementación inicial.",IF(H21=2,"Implementación.",IF(H21=3,"Implementación.",IF(H21=4,"Efectividad.",0))))</f>
        <v>0</v>
      </c>
      <c r="J21" s="50">
        <f>IF(H21=1,0.25,IF(H21=2,0.5,IF(H21=3,0.75,IF(H21=4,1,0))))</f>
        <v>0</v>
      </c>
      <c r="K21" s="51">
        <f>IF(J21=0.25,"El elemento de control no está formalizado.",IF(J21=0.5,"El elemento de control está formalizado.",IF(J21=0.75,"El elemento de control está operando de acuerdo al proceso.",IF(J21=1,"El elemento de control se supervisa periódicamente.",0))))</f>
        <v>0</v>
      </c>
      <c r="L21" s="116"/>
      <c r="M21" s="118"/>
    </row>
    <row r="22" spans="1:13" s="44" customFormat="1" ht="61.5" customHeight="1" x14ac:dyDescent="0.25">
      <c r="A22" s="36">
        <v>11</v>
      </c>
      <c r="B22" s="57" t="s">
        <v>54</v>
      </c>
      <c r="C22" s="38"/>
      <c r="D22" s="38"/>
      <c r="E22" s="38"/>
      <c r="F22" s="38"/>
      <c r="G22" s="39"/>
      <c r="H22" s="40"/>
      <c r="I22" s="41">
        <f>IF(H22=1,"Implementación inicial.",IF(H22=2,"Implementación.",IF(H22=3,"Implementación.",IF(H22=4,"Efectividad.",0))))</f>
        <v>0</v>
      </c>
      <c r="J22" s="42">
        <f>IF(H22=1,0.25,IF(H22=2,0.5,IF(H22=3,0.75,IF(H22=4,1,0))))</f>
        <v>0</v>
      </c>
      <c r="K22" s="43">
        <f>IF(J22=0.25,"El elemento de control no está formalizado.",IF(J22=0.5,"El elemento de control está formalizado.",IF(J22=0.75,"El elemento de control está operando de acuerdo al proceso.",IF(J22=1,"El elemento de control se supervisa periódicamente.",0))))</f>
        <v>0</v>
      </c>
      <c r="L22" s="116"/>
      <c r="M22" s="118"/>
    </row>
    <row r="23" spans="1:13" s="44" customFormat="1" ht="81.75" customHeight="1" thickBot="1" x14ac:dyDescent="0.3">
      <c r="A23" s="36">
        <v>12</v>
      </c>
      <c r="B23" s="58" t="s">
        <v>45</v>
      </c>
      <c r="C23" s="47"/>
      <c r="D23" s="47"/>
      <c r="E23" s="47"/>
      <c r="F23" s="47"/>
      <c r="G23" s="39"/>
      <c r="H23" s="48"/>
      <c r="I23" s="49">
        <f>IF(H23=1,"Implementación inicial.",IF(H23=2,"Implementación.",IF(H23=3,"Implementación.",IF(H23=4,"Efectividad.",0))))</f>
        <v>0</v>
      </c>
      <c r="J23" s="50">
        <f>IF(H23=1,0.25,IF(H23=2,0.5,IF(H23=3,0.75,IF(H23=4,1,0))))</f>
        <v>0</v>
      </c>
      <c r="K23" s="51">
        <f>IF(J23=0.25,"El elemento de control no está formalizado.",IF(J23=0.5,"El elemento de control está formalizado.",IF(J23=0.75,"El elemento de control está operando de acuerdo al proceso.",IF(J23=1,"El elemento de control se supervisa periódicamente.",0))))</f>
        <v>0</v>
      </c>
      <c r="L23" s="116"/>
      <c r="M23" s="118"/>
    </row>
    <row r="24" spans="1:13" s="44" customFormat="1" ht="25.5" customHeight="1" thickBot="1" x14ac:dyDescent="0.3">
      <c r="A24" s="133" t="s">
        <v>23</v>
      </c>
      <c r="B24" s="114"/>
      <c r="C24" s="114"/>
      <c r="D24" s="114"/>
      <c r="E24" s="114"/>
      <c r="F24" s="115"/>
      <c r="G24" s="54"/>
      <c r="H24" s="55"/>
      <c r="I24" s="56"/>
      <c r="J24" s="56"/>
      <c r="K24" s="56"/>
      <c r="L24" s="56"/>
      <c r="M24" s="56"/>
    </row>
    <row r="25" spans="1:13" s="44" customFormat="1" ht="81.75" customHeight="1" x14ac:dyDescent="0.25">
      <c r="A25" s="36">
        <v>13</v>
      </c>
      <c r="B25" s="59" t="s">
        <v>46</v>
      </c>
      <c r="C25" s="38"/>
      <c r="D25" s="38"/>
      <c r="E25" s="38"/>
      <c r="F25" s="38"/>
      <c r="G25" s="39"/>
      <c r="H25" s="40"/>
      <c r="I25" s="41">
        <f t="shared" ref="I25:I36" si="3">IF(H25=1,"Implementación inicial.",IF(H25=2,"Implementación.",IF(H25=3,"Implementación.",IF(H25=4,"Efectividad.",0))))</f>
        <v>0</v>
      </c>
      <c r="J25" s="42">
        <f t="shared" ref="J25:J36" si="4">IF(H25=1,0.25,IF(H25=2,0.5,IF(H25=3,0.75,IF(H25=4,1,0))))</f>
        <v>0</v>
      </c>
      <c r="K25" s="43">
        <f t="shared" ref="K25:K36" si="5">IF(J25=0.25,"El elemento de control no está formalizado.",IF(J25=0.5,"El elemento de control está formalizado.",IF(J25=0.75,"El elemento de control está operando de acuerdo al proceso.",IF(J25=1,"El elemento de control se supervisa periódicamente.",0))))</f>
        <v>0</v>
      </c>
      <c r="L25" s="116">
        <f>AVERAGE(J25:J36)</f>
        <v>0</v>
      </c>
      <c r="M25" s="117" t="str">
        <f>IF(L25&lt;0.39,"BAJO",IF(L25&lt;0.69,"MEDIO",IF(L25&lt;=1,"ALTO",0)))</f>
        <v>BAJO</v>
      </c>
    </row>
    <row r="26" spans="1:13" s="44" customFormat="1" ht="86.25" customHeight="1" x14ac:dyDescent="0.25">
      <c r="A26" s="36">
        <v>14</v>
      </c>
      <c r="B26" s="58" t="s">
        <v>47</v>
      </c>
      <c r="C26" s="47"/>
      <c r="D26" s="47"/>
      <c r="E26" s="47"/>
      <c r="F26" s="47"/>
      <c r="G26" s="39"/>
      <c r="H26" s="48"/>
      <c r="I26" s="49">
        <f t="shared" si="3"/>
        <v>0</v>
      </c>
      <c r="J26" s="50">
        <f t="shared" si="4"/>
        <v>0</v>
      </c>
      <c r="K26" s="51">
        <f t="shared" si="5"/>
        <v>0</v>
      </c>
      <c r="L26" s="116"/>
      <c r="M26" s="118"/>
    </row>
    <row r="27" spans="1:13" s="44" customFormat="1" ht="72.75" customHeight="1" x14ac:dyDescent="0.25">
      <c r="A27" s="36">
        <v>15</v>
      </c>
      <c r="B27" s="59" t="s">
        <v>48</v>
      </c>
      <c r="C27" s="38"/>
      <c r="D27" s="38"/>
      <c r="E27" s="38"/>
      <c r="F27" s="38"/>
      <c r="G27" s="39"/>
      <c r="H27" s="40"/>
      <c r="I27" s="41">
        <f t="shared" si="3"/>
        <v>0</v>
      </c>
      <c r="J27" s="42">
        <f t="shared" si="4"/>
        <v>0</v>
      </c>
      <c r="K27" s="43">
        <f t="shared" si="5"/>
        <v>0</v>
      </c>
      <c r="L27" s="116"/>
      <c r="M27" s="118"/>
    </row>
    <row r="28" spans="1:13" s="44" customFormat="1" ht="73.5" customHeight="1" x14ac:dyDescent="0.25">
      <c r="A28" s="36">
        <v>16</v>
      </c>
      <c r="B28" s="58" t="s">
        <v>59</v>
      </c>
      <c r="C28" s="47"/>
      <c r="D28" s="47"/>
      <c r="E28" s="47"/>
      <c r="F28" s="47"/>
      <c r="G28" s="53"/>
      <c r="H28" s="48"/>
      <c r="I28" s="49">
        <f t="shared" si="3"/>
        <v>0</v>
      </c>
      <c r="J28" s="50">
        <f t="shared" si="4"/>
        <v>0</v>
      </c>
      <c r="K28" s="51">
        <f t="shared" si="5"/>
        <v>0</v>
      </c>
      <c r="L28" s="116"/>
      <c r="M28" s="118"/>
    </row>
    <row r="29" spans="1:13" s="44" customFormat="1" ht="87" customHeight="1" x14ac:dyDescent="0.25">
      <c r="A29" s="36">
        <v>17</v>
      </c>
      <c r="B29" s="59" t="s">
        <v>49</v>
      </c>
      <c r="C29" s="38"/>
      <c r="D29" s="38"/>
      <c r="E29" s="38"/>
      <c r="F29" s="38"/>
      <c r="G29" s="39"/>
      <c r="H29" s="40"/>
      <c r="I29" s="41">
        <f t="shared" si="3"/>
        <v>0</v>
      </c>
      <c r="J29" s="42">
        <f t="shared" si="4"/>
        <v>0</v>
      </c>
      <c r="K29" s="43">
        <f t="shared" si="5"/>
        <v>0</v>
      </c>
      <c r="L29" s="116"/>
      <c r="M29" s="118"/>
    </row>
    <row r="30" spans="1:13" s="44" customFormat="1" ht="98.25" customHeight="1" x14ac:dyDescent="0.25">
      <c r="A30" s="36">
        <v>18</v>
      </c>
      <c r="B30" s="58" t="s">
        <v>50</v>
      </c>
      <c r="C30" s="47"/>
      <c r="D30" s="47"/>
      <c r="E30" s="47"/>
      <c r="F30" s="47"/>
      <c r="G30" s="39"/>
      <c r="H30" s="48"/>
      <c r="I30" s="49">
        <f t="shared" si="3"/>
        <v>0</v>
      </c>
      <c r="J30" s="50">
        <f t="shared" si="4"/>
        <v>0</v>
      </c>
      <c r="K30" s="51">
        <f t="shared" si="5"/>
        <v>0</v>
      </c>
      <c r="L30" s="116"/>
      <c r="M30" s="118"/>
    </row>
    <row r="31" spans="1:13" s="44" customFormat="1" ht="54.75" customHeight="1" x14ac:dyDescent="0.25">
      <c r="A31" s="36">
        <v>19</v>
      </c>
      <c r="B31" s="59" t="s">
        <v>24</v>
      </c>
      <c r="C31" s="38"/>
      <c r="D31" s="38"/>
      <c r="E31" s="38"/>
      <c r="F31" s="38"/>
      <c r="G31" s="39"/>
      <c r="H31" s="40"/>
      <c r="I31" s="41">
        <f t="shared" si="3"/>
        <v>0</v>
      </c>
      <c r="J31" s="42">
        <f t="shared" si="4"/>
        <v>0</v>
      </c>
      <c r="K31" s="43">
        <f t="shared" si="5"/>
        <v>0</v>
      </c>
      <c r="L31" s="116"/>
      <c r="M31" s="118"/>
    </row>
    <row r="32" spans="1:13" s="44" customFormat="1" ht="69" customHeight="1" x14ac:dyDescent="0.25">
      <c r="A32" s="36">
        <v>20</v>
      </c>
      <c r="B32" s="58" t="s">
        <v>51</v>
      </c>
      <c r="C32" s="47"/>
      <c r="D32" s="47"/>
      <c r="E32" s="47"/>
      <c r="F32" s="47"/>
      <c r="G32" s="39"/>
      <c r="H32" s="48"/>
      <c r="I32" s="49">
        <f t="shared" si="3"/>
        <v>0</v>
      </c>
      <c r="J32" s="50">
        <f t="shared" si="4"/>
        <v>0</v>
      </c>
      <c r="K32" s="51">
        <f t="shared" si="5"/>
        <v>0</v>
      </c>
      <c r="L32" s="116"/>
      <c r="M32" s="118"/>
    </row>
    <row r="33" spans="1:13" s="44" customFormat="1" ht="57" customHeight="1" x14ac:dyDescent="0.25">
      <c r="A33" s="36">
        <v>21</v>
      </c>
      <c r="B33" s="59" t="s">
        <v>52</v>
      </c>
      <c r="C33" s="38"/>
      <c r="D33" s="38"/>
      <c r="E33" s="38"/>
      <c r="F33" s="38"/>
      <c r="G33" s="39"/>
      <c r="H33" s="40"/>
      <c r="I33" s="41">
        <f t="shared" si="3"/>
        <v>0</v>
      </c>
      <c r="J33" s="42">
        <f t="shared" si="4"/>
        <v>0</v>
      </c>
      <c r="K33" s="43">
        <f t="shared" si="5"/>
        <v>0</v>
      </c>
      <c r="L33" s="116"/>
      <c r="M33" s="118"/>
    </row>
    <row r="34" spans="1:13" s="44" customFormat="1" ht="84.75" customHeight="1" x14ac:dyDescent="0.25">
      <c r="A34" s="36">
        <v>22</v>
      </c>
      <c r="B34" s="58" t="s">
        <v>55</v>
      </c>
      <c r="C34" s="47"/>
      <c r="D34" s="47"/>
      <c r="E34" s="47"/>
      <c r="F34" s="47"/>
      <c r="G34" s="39"/>
      <c r="H34" s="48"/>
      <c r="I34" s="49">
        <f t="shared" si="3"/>
        <v>0</v>
      </c>
      <c r="J34" s="50">
        <f t="shared" si="4"/>
        <v>0</v>
      </c>
      <c r="K34" s="51">
        <f t="shared" si="5"/>
        <v>0</v>
      </c>
      <c r="L34" s="116"/>
      <c r="M34" s="118"/>
    </row>
    <row r="35" spans="1:13" s="44" customFormat="1" ht="74.25" customHeight="1" x14ac:dyDescent="0.25">
      <c r="A35" s="36">
        <v>23</v>
      </c>
      <c r="B35" s="59" t="s">
        <v>56</v>
      </c>
      <c r="C35" s="38"/>
      <c r="D35" s="38"/>
      <c r="E35" s="38"/>
      <c r="F35" s="38"/>
      <c r="G35" s="39"/>
      <c r="H35" s="40"/>
      <c r="I35" s="41">
        <f t="shared" si="3"/>
        <v>0</v>
      </c>
      <c r="J35" s="42">
        <f t="shared" si="4"/>
        <v>0</v>
      </c>
      <c r="K35" s="43">
        <f t="shared" si="5"/>
        <v>0</v>
      </c>
      <c r="L35" s="116"/>
      <c r="M35" s="118"/>
    </row>
    <row r="36" spans="1:13" s="44" customFormat="1" ht="100.5" customHeight="1" thickBot="1" x14ac:dyDescent="0.3">
      <c r="A36" s="36">
        <v>24</v>
      </c>
      <c r="B36" s="58" t="s">
        <v>60</v>
      </c>
      <c r="C36" s="47"/>
      <c r="D36" s="47"/>
      <c r="E36" s="47"/>
      <c r="F36" s="47"/>
      <c r="G36" s="39"/>
      <c r="H36" s="48"/>
      <c r="I36" s="49">
        <f t="shared" si="3"/>
        <v>0</v>
      </c>
      <c r="J36" s="50">
        <f t="shared" si="4"/>
        <v>0</v>
      </c>
      <c r="K36" s="51">
        <f t="shared" si="5"/>
        <v>0</v>
      </c>
      <c r="L36" s="116"/>
      <c r="M36" s="118"/>
    </row>
    <row r="37" spans="1:13" s="44" customFormat="1" ht="26.25" customHeight="1" thickBot="1" x14ac:dyDescent="0.3">
      <c r="A37" s="134" t="s">
        <v>25</v>
      </c>
      <c r="B37" s="114"/>
      <c r="C37" s="114"/>
      <c r="D37" s="114"/>
      <c r="E37" s="114"/>
      <c r="F37" s="115"/>
      <c r="G37" s="54"/>
      <c r="H37" s="55"/>
      <c r="I37" s="56"/>
      <c r="J37" s="56"/>
      <c r="K37" s="56"/>
      <c r="L37" s="56"/>
      <c r="M37" s="56"/>
    </row>
    <row r="38" spans="1:13" s="44" customFormat="1" ht="88.5" customHeight="1" x14ac:dyDescent="0.25">
      <c r="A38" s="36">
        <v>25</v>
      </c>
      <c r="B38" s="59" t="s">
        <v>57</v>
      </c>
      <c r="C38" s="38"/>
      <c r="D38" s="38"/>
      <c r="E38" s="38"/>
      <c r="F38" s="38"/>
      <c r="G38" s="39"/>
      <c r="H38" s="40"/>
      <c r="I38" s="41">
        <f t="shared" ref="I38:I43" si="6">IF(H38=1,"Implementación inicial.",IF(H38=2,"Implementación.",IF(H38=3,"Implementación.",IF(H38=4,"Efectividad.",0))))</f>
        <v>0</v>
      </c>
      <c r="J38" s="42">
        <f t="shared" ref="J38:J43" si="7">IF(H38=1,0.25,IF(H38=2,0.5,IF(H38=3,0.75,IF(H38=4,1,0))))</f>
        <v>0</v>
      </c>
      <c r="K38" s="43">
        <f t="shared" ref="K38:K43" si="8">IF(J38=0.25,"El elemento de control no está formalizado.",IF(J38=0.5,"El elemento de control está formalizado.",IF(J38=0.75,"El elemento de control está operando de acuerdo al proceso.",IF(J38=1,"El elemento de control se supervisa periódicamente.",0))))</f>
        <v>0</v>
      </c>
      <c r="L38" s="116">
        <f>AVERAGE(J38:J43)</f>
        <v>0</v>
      </c>
      <c r="M38" s="117" t="str">
        <f>IF(L38&lt;0.39,"BAJO",IF(L38&lt;0.69,"MEDIO",IF(L38&lt;=1,"ALTO",0)))</f>
        <v>BAJO</v>
      </c>
    </row>
    <row r="39" spans="1:13" s="44" customFormat="1" ht="105.75" customHeight="1" x14ac:dyDescent="0.25">
      <c r="A39" s="36">
        <v>26</v>
      </c>
      <c r="B39" s="58" t="s">
        <v>58</v>
      </c>
      <c r="C39" s="47"/>
      <c r="D39" s="47"/>
      <c r="E39" s="47"/>
      <c r="F39" s="47"/>
      <c r="G39" s="60"/>
      <c r="H39" s="48"/>
      <c r="I39" s="49">
        <f t="shared" si="6"/>
        <v>0</v>
      </c>
      <c r="J39" s="50">
        <f t="shared" si="7"/>
        <v>0</v>
      </c>
      <c r="K39" s="51">
        <f t="shared" si="8"/>
        <v>0</v>
      </c>
      <c r="L39" s="116"/>
      <c r="M39" s="118"/>
    </row>
    <row r="40" spans="1:13" s="44" customFormat="1" ht="80.25" customHeight="1" x14ac:dyDescent="0.25">
      <c r="A40" s="36">
        <v>27</v>
      </c>
      <c r="B40" s="59" t="s">
        <v>76</v>
      </c>
      <c r="C40" s="38"/>
      <c r="D40" s="38"/>
      <c r="E40" s="38"/>
      <c r="F40" s="38"/>
      <c r="G40" s="39"/>
      <c r="H40" s="40"/>
      <c r="I40" s="41">
        <f t="shared" si="6"/>
        <v>0</v>
      </c>
      <c r="J40" s="42">
        <f t="shared" si="7"/>
        <v>0</v>
      </c>
      <c r="K40" s="43">
        <f t="shared" si="8"/>
        <v>0</v>
      </c>
      <c r="L40" s="116"/>
      <c r="M40" s="118"/>
    </row>
    <row r="41" spans="1:13" s="44" customFormat="1" ht="107.25" customHeight="1" x14ac:dyDescent="0.25">
      <c r="A41" s="36">
        <v>28</v>
      </c>
      <c r="B41" s="58" t="s">
        <v>77</v>
      </c>
      <c r="C41" s="47"/>
      <c r="D41" s="47"/>
      <c r="E41" s="47"/>
      <c r="F41" s="47"/>
      <c r="G41" s="60"/>
      <c r="H41" s="48"/>
      <c r="I41" s="49">
        <f t="shared" si="6"/>
        <v>0</v>
      </c>
      <c r="J41" s="50">
        <f t="shared" si="7"/>
        <v>0</v>
      </c>
      <c r="K41" s="51">
        <f t="shared" si="8"/>
        <v>0</v>
      </c>
      <c r="L41" s="116"/>
      <c r="M41" s="118"/>
    </row>
    <row r="42" spans="1:13" s="44" customFormat="1" ht="63" customHeight="1" x14ac:dyDescent="0.25">
      <c r="A42" s="36">
        <v>29</v>
      </c>
      <c r="B42" s="59" t="s">
        <v>26</v>
      </c>
      <c r="C42" s="38"/>
      <c r="D42" s="38"/>
      <c r="E42" s="38"/>
      <c r="F42" s="38"/>
      <c r="G42" s="39"/>
      <c r="H42" s="40"/>
      <c r="I42" s="41">
        <f t="shared" si="6"/>
        <v>0</v>
      </c>
      <c r="J42" s="42">
        <f t="shared" si="7"/>
        <v>0</v>
      </c>
      <c r="K42" s="43">
        <f t="shared" si="8"/>
        <v>0</v>
      </c>
      <c r="L42" s="116"/>
      <c r="M42" s="118"/>
    </row>
    <row r="43" spans="1:13" s="44" customFormat="1" ht="80.25" customHeight="1" thickBot="1" x14ac:dyDescent="0.3">
      <c r="A43" s="36">
        <v>30</v>
      </c>
      <c r="B43" s="58" t="s">
        <v>27</v>
      </c>
      <c r="C43" s="47"/>
      <c r="D43" s="47"/>
      <c r="E43" s="47"/>
      <c r="F43" s="47"/>
      <c r="G43" s="60"/>
      <c r="H43" s="48"/>
      <c r="I43" s="49">
        <f t="shared" si="6"/>
        <v>0</v>
      </c>
      <c r="J43" s="50">
        <f t="shared" si="7"/>
        <v>0</v>
      </c>
      <c r="K43" s="51">
        <f t="shared" si="8"/>
        <v>0</v>
      </c>
      <c r="L43" s="116"/>
      <c r="M43" s="135"/>
    </row>
    <row r="44" spans="1:13" s="44" customFormat="1" ht="24" customHeight="1" thickBot="1" x14ac:dyDescent="0.3">
      <c r="A44" s="113" t="s">
        <v>28</v>
      </c>
      <c r="B44" s="114"/>
      <c r="C44" s="114"/>
      <c r="D44" s="114"/>
      <c r="E44" s="114"/>
      <c r="F44" s="115"/>
      <c r="G44" s="54"/>
      <c r="H44" s="55"/>
      <c r="I44" s="56"/>
      <c r="J44" s="56"/>
      <c r="K44" s="56"/>
      <c r="L44" s="56"/>
      <c r="M44" s="56"/>
    </row>
    <row r="45" spans="1:13" s="44" customFormat="1" ht="77.25" customHeight="1" x14ac:dyDescent="0.25">
      <c r="A45" s="36">
        <v>31</v>
      </c>
      <c r="B45" s="57" t="s">
        <v>78</v>
      </c>
      <c r="C45" s="38"/>
      <c r="D45" s="38"/>
      <c r="E45" s="38"/>
      <c r="F45" s="38"/>
      <c r="G45" s="39"/>
      <c r="H45" s="40"/>
      <c r="I45" s="41">
        <f>IF(H45=1,"Implementación inicial.",IF(H45=2,"Implementación.",IF(H45=3,"Implementación.",IF(H45=4,"Efectividad.",0))))</f>
        <v>0</v>
      </c>
      <c r="J45" s="42">
        <f>IF(H45=1,0.25,IF(H45=2,0.5,IF(H45=3,0.75,IF(H45=4,1,0))))</f>
        <v>0</v>
      </c>
      <c r="K45" s="43">
        <f>IF(J45=0.25,"El elemento de control no está formalizado.",IF(J45=0.5,"El elemento de control está formalizado.",IF(J45=0.75,"El elemento de control está operando de acuerdo al proceso.",IF(J45=1,"El elemento de control se supervisa periódicamente.",0))))</f>
        <v>0</v>
      </c>
      <c r="L45" s="116">
        <f>AVERAGE(J45:J47)</f>
        <v>0</v>
      </c>
      <c r="M45" s="117" t="str">
        <f>IF(L45&lt;0.39,"BAJO",IF(L45&lt;0.69,"MEDIO",IF(L45&lt;=1,"ALTO",0)))</f>
        <v>BAJO</v>
      </c>
    </row>
    <row r="46" spans="1:13" s="44" customFormat="1" ht="96.75" customHeight="1" x14ac:dyDescent="0.25">
      <c r="A46" s="36">
        <v>32</v>
      </c>
      <c r="B46" s="58" t="s">
        <v>79</v>
      </c>
      <c r="C46" s="47"/>
      <c r="D46" s="47"/>
      <c r="E46" s="47"/>
      <c r="F46" s="47"/>
      <c r="G46" s="60"/>
      <c r="H46" s="48"/>
      <c r="I46" s="49">
        <f>IF(H46=1,"Implementación inicial.",IF(H46=2,"Implementación.",IF(H46=3,"Implementación.",IF(H46=4,"Efectividad.",0))))</f>
        <v>0</v>
      </c>
      <c r="J46" s="50">
        <f>IF(H46=1,0.25,IF(H46=2,0.5,IF(H46=3,0.75,IF(H46=4,1,0))))</f>
        <v>0</v>
      </c>
      <c r="K46" s="51">
        <f>IF(J46=0.25,"El elemento de control no está formalizado.",IF(J46=0.5,"El elemento de control está formalizado.",IF(J46=0.75,"El elemento de control está operando de acuerdo al proceso.",IF(J46=1,"El elemento de control se supervisa periódicamente.",0))))</f>
        <v>0</v>
      </c>
      <c r="L46" s="116"/>
      <c r="M46" s="118"/>
    </row>
    <row r="47" spans="1:13" s="44" customFormat="1" ht="100.5" customHeight="1" x14ac:dyDescent="0.25">
      <c r="A47" s="36">
        <v>33</v>
      </c>
      <c r="B47" s="59" t="s">
        <v>80</v>
      </c>
      <c r="C47" s="38"/>
      <c r="D47" s="38"/>
      <c r="E47" s="38"/>
      <c r="F47" s="38"/>
      <c r="G47" s="39"/>
      <c r="H47" s="40"/>
      <c r="I47" s="41">
        <f>IF(H47=1,"Implementación inicial.",IF(H47=2,"Implementación.",IF(H47=3,"Implementación.",IF(H47=4,"Efectividad.",0))))</f>
        <v>0</v>
      </c>
      <c r="J47" s="42">
        <f>IF(H47=1,0.25,IF(H47=2,0.5,IF(H47=3,0.75,IF(H47=4,1,0))))</f>
        <v>0</v>
      </c>
      <c r="K47" s="43">
        <f>IF(J47=0.25,"El elemento de control no está formalizado.",IF(J47=0.5,"El elemento de control está formalizado.",IF(J47=0.75,"El elemento de control está operando de acuerdo al proceso.",IF(J47=1,"El elemento de control se supervisa periódicamente.",0))))</f>
        <v>0</v>
      </c>
      <c r="L47" s="116"/>
      <c r="M47" s="118"/>
    </row>
    <row r="48" spans="1:13" s="33" customFormat="1" ht="41.45" customHeight="1" x14ac:dyDescent="0.25">
      <c r="B48" s="61"/>
      <c r="C48" s="62"/>
      <c r="D48" s="62"/>
      <c r="E48" s="63"/>
      <c r="F48" s="63"/>
      <c r="G48" s="63"/>
      <c r="J48" s="119" t="s">
        <v>29</v>
      </c>
      <c r="K48" s="120"/>
      <c r="L48" s="64">
        <f>(+L11+L20+L25+L38+L45)/5</f>
        <v>0</v>
      </c>
      <c r="M48" s="96" t="str">
        <f>IF(L48&lt;0.39,"BAJO",IF(L48&lt;0.69,"MEDIO",IF(L48&lt;=1,"ALTO",0)))</f>
        <v>BAJO</v>
      </c>
    </row>
    <row r="49" spans="1:13" s="33" customFormat="1" ht="11.25" customHeight="1" x14ac:dyDescent="0.25">
      <c r="B49" s="65"/>
      <c r="C49" s="66"/>
      <c r="D49" s="66"/>
      <c r="G49" s="63"/>
    </row>
    <row r="50" spans="1:13" s="33" customFormat="1" ht="39" customHeight="1" x14ac:dyDescent="0.25">
      <c r="A50" s="67"/>
      <c r="B50" s="67"/>
      <c r="C50" s="67"/>
      <c r="D50" s="67"/>
      <c r="E50" s="67"/>
      <c r="F50" s="67"/>
      <c r="G50" s="67"/>
      <c r="H50" s="67"/>
      <c r="I50" s="67"/>
      <c r="J50" s="67"/>
      <c r="K50" s="121"/>
      <c r="L50" s="122"/>
    </row>
    <row r="51" spans="1:13" s="33" customFormat="1" ht="9" customHeight="1" thickBot="1" x14ac:dyDescent="0.3">
      <c r="A51" s="68"/>
      <c r="B51" s="68"/>
      <c r="C51" s="68"/>
      <c r="D51" s="68"/>
      <c r="E51" s="68"/>
      <c r="F51" s="68"/>
      <c r="G51" s="69"/>
      <c r="H51" s="68"/>
      <c r="I51" s="68"/>
      <c r="J51" s="68"/>
      <c r="K51" s="70"/>
      <c r="L51" s="70"/>
    </row>
    <row r="52" spans="1:13" s="44" customFormat="1" ht="60" customHeight="1" thickBot="1" x14ac:dyDescent="0.3">
      <c r="A52" s="123" t="s">
        <v>81</v>
      </c>
      <c r="B52" s="123"/>
      <c r="C52" s="123"/>
      <c r="D52" s="123"/>
      <c r="E52" s="123"/>
      <c r="F52" s="123"/>
      <c r="G52" s="123"/>
      <c r="H52" s="123"/>
      <c r="I52" s="123"/>
      <c r="J52" s="123"/>
      <c r="K52" s="124" t="s">
        <v>30</v>
      </c>
      <c r="L52" s="125"/>
      <c r="M52" s="33"/>
    </row>
    <row r="53" spans="1:13" s="33" customFormat="1" ht="14.25" thickBot="1" x14ac:dyDescent="0.3">
      <c r="A53" s="71"/>
      <c r="B53" s="72"/>
      <c r="C53" s="73"/>
      <c r="D53" s="73"/>
      <c r="E53" s="73"/>
      <c r="F53" s="73"/>
      <c r="G53" s="74"/>
      <c r="H53" s="73"/>
      <c r="I53" s="73"/>
      <c r="J53" s="73"/>
      <c r="K53" s="70"/>
      <c r="L53" s="70"/>
    </row>
    <row r="54" spans="1:13" s="33" customFormat="1" ht="30" customHeight="1" thickBot="1" x14ac:dyDescent="0.3">
      <c r="A54" s="126" t="s">
        <v>67</v>
      </c>
      <c r="B54" s="127"/>
      <c r="C54" s="127"/>
      <c r="D54" s="127"/>
      <c r="E54" s="127"/>
      <c r="F54" s="128"/>
      <c r="G54" s="127"/>
      <c r="H54" s="127"/>
      <c r="I54" s="127"/>
      <c r="J54" s="129"/>
      <c r="K54" s="70"/>
      <c r="L54" s="70"/>
    </row>
    <row r="55" spans="1:13" s="33" customFormat="1" ht="30" customHeight="1" thickBot="1" x14ac:dyDescent="0.3">
      <c r="A55" s="98" t="s">
        <v>31</v>
      </c>
      <c r="B55" s="97" t="s">
        <v>32</v>
      </c>
      <c r="C55" s="130" t="s">
        <v>33</v>
      </c>
      <c r="D55" s="131"/>
      <c r="E55" s="75" t="s">
        <v>34</v>
      </c>
      <c r="F55" s="98" t="s">
        <v>35</v>
      </c>
      <c r="G55" s="74"/>
      <c r="H55" s="126" t="s">
        <v>36</v>
      </c>
      <c r="I55" s="126"/>
      <c r="J55" s="129"/>
      <c r="K55" s="70"/>
      <c r="L55" s="70"/>
    </row>
    <row r="56" spans="1:13" s="44" customFormat="1" ht="26.25" customHeight="1" thickBot="1" x14ac:dyDescent="0.3">
      <c r="A56" s="76">
        <v>1</v>
      </c>
      <c r="B56" s="77"/>
      <c r="C56" s="106"/>
      <c r="D56" s="132"/>
      <c r="E56" s="78"/>
      <c r="F56" s="95"/>
      <c r="G56" s="79"/>
      <c r="H56" s="108"/>
      <c r="I56" s="108"/>
      <c r="J56" s="109"/>
      <c r="K56" s="70"/>
      <c r="L56" s="70"/>
      <c r="M56" s="33"/>
    </row>
    <row r="57" spans="1:13" s="44" customFormat="1" ht="36" customHeight="1" thickBot="1" x14ac:dyDescent="0.3">
      <c r="A57" s="76">
        <v>2</v>
      </c>
      <c r="B57" s="77"/>
      <c r="C57" s="111"/>
      <c r="D57" s="112"/>
      <c r="E57" s="78"/>
      <c r="F57" s="95"/>
      <c r="G57" s="79"/>
      <c r="H57" s="108"/>
      <c r="I57" s="108"/>
      <c r="J57" s="109"/>
      <c r="K57" s="70"/>
      <c r="L57" s="70"/>
      <c r="M57" s="33"/>
    </row>
    <row r="58" spans="1:13" s="44" customFormat="1" ht="26.25" customHeight="1" thickBot="1" x14ac:dyDescent="0.3">
      <c r="A58" s="76">
        <v>3</v>
      </c>
      <c r="B58" s="77"/>
      <c r="C58" s="106"/>
      <c r="D58" s="107"/>
      <c r="E58" s="78"/>
      <c r="F58" s="95"/>
      <c r="G58" s="79"/>
      <c r="H58" s="108"/>
      <c r="I58" s="108"/>
      <c r="J58" s="109"/>
      <c r="K58" s="70"/>
      <c r="L58" s="70"/>
      <c r="M58" s="33"/>
    </row>
    <row r="59" spans="1:13" s="44" customFormat="1" ht="26.25" customHeight="1" thickBot="1" x14ac:dyDescent="0.4">
      <c r="A59" s="76">
        <v>4</v>
      </c>
      <c r="B59" s="77"/>
      <c r="C59" s="80"/>
      <c r="D59" s="80"/>
      <c r="E59" s="78"/>
      <c r="F59" s="95"/>
      <c r="G59" s="79"/>
      <c r="H59" s="108"/>
      <c r="I59" s="108"/>
      <c r="J59" s="109"/>
      <c r="K59" s="70"/>
      <c r="L59" s="70"/>
      <c r="M59" s="33"/>
    </row>
    <row r="60" spans="1:13" s="44" customFormat="1" ht="26.25" customHeight="1" thickBot="1" x14ac:dyDescent="0.3">
      <c r="A60" s="76">
        <v>5</v>
      </c>
      <c r="B60" s="99"/>
      <c r="C60" s="108"/>
      <c r="D60" s="110"/>
      <c r="E60" s="78"/>
      <c r="F60" s="95"/>
      <c r="G60" s="79"/>
      <c r="H60" s="108"/>
      <c r="I60" s="108"/>
      <c r="J60" s="109"/>
      <c r="K60" s="70"/>
      <c r="L60" s="70"/>
      <c r="M60" s="33"/>
    </row>
    <row r="61" spans="1:13" s="44" customFormat="1" ht="15" customHeight="1" x14ac:dyDescent="0.25">
      <c r="A61" s="81"/>
      <c r="B61" s="82"/>
      <c r="C61" s="83"/>
      <c r="D61" s="83"/>
      <c r="E61" s="83"/>
      <c r="F61" s="83"/>
      <c r="G61" s="84"/>
      <c r="H61" s="83"/>
      <c r="I61" s="83"/>
      <c r="J61" s="83"/>
      <c r="K61" s="85"/>
      <c r="L61" s="85"/>
    </row>
    <row r="62" spans="1:13" s="44" customFormat="1" ht="13.5" x14ac:dyDescent="0.25">
      <c r="B62" s="86"/>
      <c r="C62" s="87"/>
      <c r="D62" s="87"/>
      <c r="G62" s="88"/>
    </row>
    <row r="63" spans="1:13" s="44" customFormat="1" ht="13.5" x14ac:dyDescent="0.25">
      <c r="B63" s="86"/>
      <c r="C63" s="87"/>
      <c r="D63" s="87"/>
      <c r="G63" s="88"/>
    </row>
    <row r="64" spans="1:13" s="44" customFormat="1" ht="13.5" x14ac:dyDescent="0.25">
      <c r="B64" s="86"/>
      <c r="C64" s="87"/>
      <c r="D64" s="87"/>
      <c r="G64" s="88"/>
    </row>
    <row r="65" spans="2:7" s="44" customFormat="1" ht="13.5" x14ac:dyDescent="0.25">
      <c r="B65" s="86"/>
      <c r="C65" s="87"/>
      <c r="D65" s="87"/>
      <c r="G65" s="88"/>
    </row>
    <row r="66" spans="2:7" s="44" customFormat="1" ht="13.5" x14ac:dyDescent="0.25">
      <c r="B66" s="86"/>
      <c r="C66" s="87"/>
      <c r="D66" s="87"/>
      <c r="G66" s="88"/>
    </row>
    <row r="67" spans="2:7" s="44" customFormat="1" ht="13.5" x14ac:dyDescent="0.25">
      <c r="B67" s="86"/>
      <c r="C67" s="87"/>
      <c r="D67" s="87"/>
      <c r="G67" s="88"/>
    </row>
  </sheetData>
  <sheetProtection algorithmName="SHA-512" hashValue="GNoQ+lRchj9WnS3kXboWVUQmbeOj0zv6Z0YaH6u9r9Oyiqs/FcCDFQtRV8JE1UqQGVSIxG2pPM4toKtHT0rWvg==" saltValue="6Lm3ueC0Oz4fvTzCdPkuPg==" spinCount="100000" sheet="1" objects="1" scenarios="1"/>
  <mergeCells count="38">
    <mergeCell ref="C58:D58"/>
    <mergeCell ref="H58:J58"/>
    <mergeCell ref="H59:J59"/>
    <mergeCell ref="C60:D60"/>
    <mergeCell ref="H60:J60"/>
    <mergeCell ref="C57:D57"/>
    <mergeCell ref="H57:J57"/>
    <mergeCell ref="A44:F44"/>
    <mergeCell ref="L45:L47"/>
    <mergeCell ref="M45:M47"/>
    <mergeCell ref="J48:K48"/>
    <mergeCell ref="K50:L50"/>
    <mergeCell ref="A52:J52"/>
    <mergeCell ref="K52:L52"/>
    <mergeCell ref="A54:J54"/>
    <mergeCell ref="C55:D55"/>
    <mergeCell ref="H55:J55"/>
    <mergeCell ref="C56:D56"/>
    <mergeCell ref="H56:J56"/>
    <mergeCell ref="A24:F24"/>
    <mergeCell ref="L25:L36"/>
    <mergeCell ref="M25:M36"/>
    <mergeCell ref="A37:F37"/>
    <mergeCell ref="L38:L43"/>
    <mergeCell ref="M38:M43"/>
    <mergeCell ref="A10:F10"/>
    <mergeCell ref="L11:L18"/>
    <mergeCell ref="M11:M18"/>
    <mergeCell ref="A19:F19"/>
    <mergeCell ref="L20:L23"/>
    <mergeCell ref="M20:M23"/>
    <mergeCell ref="A7:F7"/>
    <mergeCell ref="J7:L7"/>
    <mergeCell ref="B2:D2"/>
    <mergeCell ref="A4:E4"/>
    <mergeCell ref="F4:L4"/>
    <mergeCell ref="A5:F5"/>
    <mergeCell ref="A6:F6"/>
  </mergeCells>
  <dataValidations count="1">
    <dataValidation type="list" allowBlank="1" showInputMessage="1" showErrorMessage="1" sqref="H11:H18 H20:H23 H25:H36 H38:H43 H45:H47">
      <formula1>"1,2,3,4"</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7"/>
  <sheetViews>
    <sheetView topLeftCell="H1" zoomScaleNormal="100" workbookViewId="0">
      <selection activeCell="J7" sqref="J7:L7"/>
    </sheetView>
  </sheetViews>
  <sheetFormatPr baseColWidth="10" defaultColWidth="11.42578125" defaultRowHeight="18" x14ac:dyDescent="0.35"/>
  <cols>
    <col min="1" max="1" width="4.42578125" style="89" customWidth="1"/>
    <col min="2" max="2" width="43.140625" style="80" customWidth="1"/>
    <col min="3" max="3" width="15" style="90" customWidth="1"/>
    <col min="4" max="4" width="21" style="90" bestFit="1" customWidth="1"/>
    <col min="5" max="5" width="37.42578125" style="89" customWidth="1"/>
    <col min="6" max="6" width="40.7109375" style="89" customWidth="1"/>
    <col min="7" max="7" width="2.140625" style="91" customWidth="1"/>
    <col min="8" max="9" width="14.140625" style="89" customWidth="1"/>
    <col min="10" max="10" width="14.28515625" style="89" customWidth="1"/>
    <col min="11" max="11" width="16.140625" style="89" customWidth="1"/>
    <col min="12" max="12" width="20.7109375" style="89" customWidth="1"/>
    <col min="13" max="13" width="15.85546875" style="89" customWidth="1"/>
    <col min="14" max="14" width="11.42578125" style="89" customWidth="1"/>
    <col min="15" max="15" width="11.42578125" style="89"/>
    <col min="16" max="16" width="0" style="89" hidden="1" customWidth="1"/>
    <col min="17" max="17" width="11.42578125" style="89" hidden="1" customWidth="1"/>
    <col min="18" max="19" width="0" style="89" hidden="1" customWidth="1"/>
    <col min="20" max="16384" width="11.42578125" style="89"/>
  </cols>
  <sheetData>
    <row r="1" spans="1:20" s="1" customFormat="1" ht="15" customHeight="1" x14ac:dyDescent="0.35">
      <c r="A1" s="14"/>
      <c r="B1" s="14"/>
      <c r="C1" s="14"/>
      <c r="D1" s="14"/>
      <c r="E1" s="14"/>
      <c r="F1" s="14"/>
      <c r="G1" s="14"/>
      <c r="H1" s="14"/>
      <c r="I1" s="14"/>
      <c r="J1" s="14"/>
      <c r="K1" s="14"/>
      <c r="L1" s="14"/>
    </row>
    <row r="2" spans="1:20" s="1" customFormat="1" ht="72.95" customHeight="1" x14ac:dyDescent="0.35">
      <c r="A2" s="14"/>
      <c r="B2" s="142" t="s">
        <v>69</v>
      </c>
      <c r="C2" s="142"/>
      <c r="D2" s="142"/>
      <c r="E2" s="14"/>
      <c r="F2" s="14"/>
      <c r="G2" s="14"/>
      <c r="H2" s="14"/>
      <c r="I2" s="14"/>
      <c r="J2" s="14"/>
      <c r="K2" s="14"/>
      <c r="L2" s="14"/>
      <c r="M2" s="100" t="s">
        <v>82</v>
      </c>
    </row>
    <row r="3" spans="1:20" s="1" customFormat="1" ht="34.5" customHeight="1" x14ac:dyDescent="0.35">
      <c r="A3" s="14"/>
      <c r="B3" s="15"/>
      <c r="C3" s="15"/>
      <c r="D3" s="15"/>
      <c r="E3" s="14"/>
      <c r="F3" s="14"/>
      <c r="G3" s="14"/>
      <c r="H3" s="14"/>
      <c r="I3" s="14"/>
      <c r="J3" s="14"/>
      <c r="K3" s="14"/>
      <c r="L3" s="14"/>
    </row>
    <row r="4" spans="1:20" s="17" customFormat="1" ht="33" customHeight="1" x14ac:dyDescent="0.35">
      <c r="A4" s="140" t="s">
        <v>38</v>
      </c>
      <c r="B4" s="140"/>
      <c r="C4" s="140"/>
      <c r="D4" s="140"/>
      <c r="E4" s="140"/>
      <c r="F4" s="143" t="s">
        <v>66</v>
      </c>
      <c r="G4" s="143"/>
      <c r="H4" s="143"/>
      <c r="I4" s="143"/>
      <c r="J4" s="143"/>
      <c r="K4" s="143"/>
      <c r="L4" s="143"/>
      <c r="M4" s="16"/>
    </row>
    <row r="5" spans="1:20" s="17" customFormat="1" ht="27.75" customHeight="1" x14ac:dyDescent="0.35">
      <c r="A5" s="140" t="s">
        <v>70</v>
      </c>
      <c r="B5" s="140"/>
      <c r="C5" s="140"/>
      <c r="D5" s="140"/>
      <c r="E5" s="140"/>
      <c r="F5" s="140"/>
      <c r="G5" s="92"/>
      <c r="H5" s="18"/>
      <c r="I5" s="18"/>
      <c r="J5" s="19"/>
      <c r="K5" s="19"/>
      <c r="L5" s="19"/>
      <c r="M5" s="20"/>
    </row>
    <row r="6" spans="1:20" s="17" customFormat="1" ht="27.75" customHeight="1" x14ac:dyDescent="0.35">
      <c r="A6" s="140" t="s">
        <v>65</v>
      </c>
      <c r="B6" s="140"/>
      <c r="C6" s="140"/>
      <c r="D6" s="140"/>
      <c r="E6" s="140"/>
      <c r="F6" s="140"/>
      <c r="G6" s="92"/>
      <c r="H6" s="18"/>
      <c r="I6" s="18"/>
      <c r="J6" s="19"/>
      <c r="K6" s="19"/>
      <c r="L6" s="19"/>
      <c r="M6" s="20"/>
    </row>
    <row r="7" spans="1:20" s="17" customFormat="1" ht="28.5" customHeight="1" x14ac:dyDescent="0.35">
      <c r="A7" s="140" t="s">
        <v>13</v>
      </c>
      <c r="B7" s="140"/>
      <c r="C7" s="140"/>
      <c r="D7" s="140"/>
      <c r="E7" s="140"/>
      <c r="F7" s="140"/>
      <c r="G7" s="92"/>
      <c r="H7" s="21"/>
      <c r="I7" s="21"/>
      <c r="J7" s="141"/>
      <c r="K7" s="141"/>
      <c r="L7" s="141"/>
      <c r="M7" s="20"/>
    </row>
    <row r="8" spans="1:20" s="2" customFormat="1" ht="6" customHeight="1" x14ac:dyDescent="0.35">
      <c r="A8" s="22"/>
      <c r="B8" s="23"/>
      <c r="C8" s="22"/>
      <c r="D8" s="22"/>
      <c r="E8" s="22"/>
      <c r="F8" s="22"/>
      <c r="G8" s="22"/>
    </row>
    <row r="9" spans="1:20" s="33" customFormat="1" ht="58.5" customHeight="1" x14ac:dyDescent="0.25">
      <c r="A9" s="24" t="s">
        <v>14</v>
      </c>
      <c r="B9" s="25" t="s">
        <v>15</v>
      </c>
      <c r="C9" s="26" t="s">
        <v>2</v>
      </c>
      <c r="D9" s="27" t="s">
        <v>3</v>
      </c>
      <c r="E9" s="24" t="s">
        <v>4</v>
      </c>
      <c r="F9" s="28" t="s">
        <v>5</v>
      </c>
      <c r="G9" s="9"/>
      <c r="H9" s="29" t="s">
        <v>6</v>
      </c>
      <c r="I9" s="30" t="s">
        <v>8</v>
      </c>
      <c r="J9" s="25" t="s">
        <v>16</v>
      </c>
      <c r="K9" s="31" t="s">
        <v>17</v>
      </c>
      <c r="L9" s="24" t="s">
        <v>18</v>
      </c>
      <c r="M9" s="32" t="s">
        <v>19</v>
      </c>
    </row>
    <row r="10" spans="1:20" s="33" customFormat="1" ht="30" customHeight="1" thickBot="1" x14ac:dyDescent="0.3">
      <c r="A10" s="136" t="s">
        <v>20</v>
      </c>
      <c r="B10" s="137"/>
      <c r="C10" s="137"/>
      <c r="D10" s="137"/>
      <c r="E10" s="137"/>
      <c r="F10" s="138"/>
      <c r="G10" s="34"/>
      <c r="H10" s="93"/>
      <c r="I10" s="94"/>
      <c r="J10" s="94"/>
      <c r="K10" s="94"/>
      <c r="L10" s="94"/>
      <c r="M10" s="94"/>
      <c r="T10" s="35"/>
    </row>
    <row r="11" spans="1:20" s="44" customFormat="1" ht="93" customHeight="1" x14ac:dyDescent="0.25">
      <c r="A11" s="36">
        <v>1</v>
      </c>
      <c r="B11" s="37" t="s">
        <v>71</v>
      </c>
      <c r="C11" s="38"/>
      <c r="D11" s="38"/>
      <c r="E11" s="38"/>
      <c r="F11" s="38"/>
      <c r="G11" s="39"/>
      <c r="H11" s="40"/>
      <c r="I11" s="41">
        <f t="shared" ref="I11:I18" si="0">IF(H11=1,"Implementación inicial.",IF(H11=2,"Implementación.",IF(H11=3,"Implementación.",IF(H11=4,"Efectividad.",0))))</f>
        <v>0</v>
      </c>
      <c r="J11" s="42">
        <f t="shared" ref="J11:J18" si="1">IF(H11=1,0.25,IF(H11=2,0.5,IF(H11=3,0.75,IF(H11=4,1,0))))</f>
        <v>0</v>
      </c>
      <c r="K11" s="43">
        <f t="shared" ref="K11:K18" si="2">IF(J11=0.25,"El elemento de control no está formalizado.",IF(J11=0.5,"El elemento de control está formalizado.",IF(J11=0.75,"El elemento de control está operando de acuerdo al proceso.",IF(J11=1,"El elemento de control se supervisa periódicamente.",0))))</f>
        <v>0</v>
      </c>
      <c r="L11" s="116">
        <f>AVERAGE(J11:J18)</f>
        <v>0</v>
      </c>
      <c r="M11" s="118" t="str">
        <f>IF(L11&lt;0.39,"BAJO",IF(L11&lt;0.69,"MEDIO",IF(L11&lt;=1,"ALTO",0)))</f>
        <v>BAJO</v>
      </c>
      <c r="T11" s="45"/>
    </row>
    <row r="12" spans="1:20" s="44" customFormat="1" ht="97.5" customHeight="1" x14ac:dyDescent="0.25">
      <c r="A12" s="36">
        <v>2</v>
      </c>
      <c r="B12" s="46" t="s">
        <v>72</v>
      </c>
      <c r="C12" s="47"/>
      <c r="D12" s="47"/>
      <c r="E12" s="47"/>
      <c r="F12" s="47"/>
      <c r="G12" s="39"/>
      <c r="H12" s="48"/>
      <c r="I12" s="49">
        <f t="shared" si="0"/>
        <v>0</v>
      </c>
      <c r="J12" s="50">
        <f t="shared" si="1"/>
        <v>0</v>
      </c>
      <c r="K12" s="51">
        <f t="shared" si="2"/>
        <v>0</v>
      </c>
      <c r="L12" s="116"/>
      <c r="M12" s="118"/>
    </row>
    <row r="13" spans="1:20" s="44" customFormat="1" ht="109.5" customHeight="1" x14ac:dyDescent="0.25">
      <c r="A13" s="36">
        <v>3</v>
      </c>
      <c r="B13" s="37" t="s">
        <v>73</v>
      </c>
      <c r="C13" s="38"/>
      <c r="D13" s="38"/>
      <c r="E13" s="38"/>
      <c r="F13" s="38"/>
      <c r="G13" s="39"/>
      <c r="H13" s="40"/>
      <c r="I13" s="41">
        <f t="shared" si="0"/>
        <v>0</v>
      </c>
      <c r="J13" s="42">
        <f t="shared" si="1"/>
        <v>0</v>
      </c>
      <c r="K13" s="43">
        <f t="shared" si="2"/>
        <v>0</v>
      </c>
      <c r="L13" s="116"/>
      <c r="M13" s="118"/>
    </row>
    <row r="14" spans="1:20" s="44" customFormat="1" ht="78.75" customHeight="1" x14ac:dyDescent="0.25">
      <c r="A14" s="36">
        <v>4</v>
      </c>
      <c r="B14" s="46" t="s">
        <v>74</v>
      </c>
      <c r="C14" s="47"/>
      <c r="D14" s="47"/>
      <c r="E14" s="47"/>
      <c r="F14" s="47"/>
      <c r="G14" s="39"/>
      <c r="H14" s="48"/>
      <c r="I14" s="49">
        <f t="shared" si="0"/>
        <v>0</v>
      </c>
      <c r="J14" s="50">
        <f t="shared" si="1"/>
        <v>0</v>
      </c>
      <c r="K14" s="51">
        <f t="shared" si="2"/>
        <v>0</v>
      </c>
      <c r="L14" s="116"/>
      <c r="M14" s="118"/>
    </row>
    <row r="15" spans="1:20" s="44" customFormat="1" ht="79.5" customHeight="1" x14ac:dyDescent="0.25">
      <c r="A15" s="36">
        <v>5</v>
      </c>
      <c r="B15" s="37" t="s">
        <v>42</v>
      </c>
      <c r="C15" s="38"/>
      <c r="D15" s="38"/>
      <c r="E15" s="38"/>
      <c r="F15" s="38"/>
      <c r="G15" s="39"/>
      <c r="H15" s="40"/>
      <c r="I15" s="41">
        <f t="shared" si="0"/>
        <v>0</v>
      </c>
      <c r="J15" s="42">
        <f t="shared" si="1"/>
        <v>0</v>
      </c>
      <c r="K15" s="43">
        <f t="shared" si="2"/>
        <v>0</v>
      </c>
      <c r="L15" s="116"/>
      <c r="M15" s="118"/>
    </row>
    <row r="16" spans="1:20" s="44" customFormat="1" ht="66" customHeight="1" x14ac:dyDescent="0.25">
      <c r="A16" s="36">
        <v>6</v>
      </c>
      <c r="B16" s="46" t="s">
        <v>75</v>
      </c>
      <c r="C16" s="47"/>
      <c r="D16" s="47"/>
      <c r="E16" s="47"/>
      <c r="F16" s="47"/>
      <c r="G16" s="52"/>
      <c r="H16" s="48"/>
      <c r="I16" s="49">
        <f t="shared" si="0"/>
        <v>0</v>
      </c>
      <c r="J16" s="50">
        <f t="shared" si="1"/>
        <v>0</v>
      </c>
      <c r="K16" s="51">
        <f t="shared" si="2"/>
        <v>0</v>
      </c>
      <c r="L16" s="116"/>
      <c r="M16" s="118"/>
    </row>
    <row r="17" spans="1:13" s="44" customFormat="1" ht="91.5" customHeight="1" x14ac:dyDescent="0.25">
      <c r="A17" s="36">
        <v>7</v>
      </c>
      <c r="B17" s="37" t="s">
        <v>43</v>
      </c>
      <c r="C17" s="38"/>
      <c r="D17" s="38"/>
      <c r="E17" s="38"/>
      <c r="F17" s="38"/>
      <c r="G17" s="53"/>
      <c r="H17" s="40"/>
      <c r="I17" s="41">
        <f t="shared" si="0"/>
        <v>0</v>
      </c>
      <c r="J17" s="42">
        <f t="shared" si="1"/>
        <v>0</v>
      </c>
      <c r="K17" s="43">
        <f t="shared" si="2"/>
        <v>0</v>
      </c>
      <c r="L17" s="116"/>
      <c r="M17" s="118"/>
    </row>
    <row r="18" spans="1:13" s="44" customFormat="1" ht="71.25" customHeight="1" thickBot="1" x14ac:dyDescent="0.3">
      <c r="A18" s="36">
        <v>8</v>
      </c>
      <c r="B18" s="46" t="s">
        <v>44</v>
      </c>
      <c r="C18" s="47"/>
      <c r="D18" s="47"/>
      <c r="E18" s="47"/>
      <c r="F18" s="47"/>
      <c r="G18" s="39"/>
      <c r="H18" s="48"/>
      <c r="I18" s="49">
        <f t="shared" si="0"/>
        <v>0</v>
      </c>
      <c r="J18" s="50">
        <f t="shared" si="1"/>
        <v>0</v>
      </c>
      <c r="K18" s="51">
        <f t="shared" si="2"/>
        <v>0</v>
      </c>
      <c r="L18" s="116"/>
      <c r="M18" s="118"/>
    </row>
    <row r="19" spans="1:13" s="44" customFormat="1" ht="25.5" customHeight="1" thickBot="1" x14ac:dyDescent="0.3">
      <c r="A19" s="133" t="s">
        <v>21</v>
      </c>
      <c r="B19" s="114"/>
      <c r="C19" s="114"/>
      <c r="D19" s="114"/>
      <c r="E19" s="114"/>
      <c r="F19" s="115"/>
      <c r="G19" s="54"/>
      <c r="H19" s="55"/>
      <c r="I19" s="56"/>
      <c r="J19" s="56"/>
      <c r="K19" s="56"/>
      <c r="L19" s="56"/>
      <c r="M19" s="56"/>
    </row>
    <row r="20" spans="1:13" s="44" customFormat="1" ht="99.75" customHeight="1" x14ac:dyDescent="0.25">
      <c r="A20" s="36">
        <v>9</v>
      </c>
      <c r="B20" s="57" t="s">
        <v>22</v>
      </c>
      <c r="C20" s="38"/>
      <c r="D20" s="38"/>
      <c r="E20" s="38"/>
      <c r="F20" s="38"/>
      <c r="G20" s="39"/>
      <c r="H20" s="40"/>
      <c r="I20" s="41">
        <f>IF(H20=1,"Implementación inicial.",IF(H20=2,"Implementación.",IF(H20=3,"Implementación.",IF(H20=4,"Efectividad.",0))))</f>
        <v>0</v>
      </c>
      <c r="J20" s="42">
        <f>IF(H20=1,0.25,IF(H20=2,0.5,IF(H20=3,0.75,IF(H20=4,1,0))))</f>
        <v>0</v>
      </c>
      <c r="K20" s="43">
        <f>IF(J20=0.25,"El elemento de control no está formalizado.",IF(J20=0.5,"El elemento de control está formalizado.",IF(J20=0.75,"El elemento de control está operando de acuerdo al proceso.",IF(J20=1,"El elemento de control se supervisa periódicamente.",0))))</f>
        <v>0</v>
      </c>
      <c r="L20" s="116">
        <f>AVERAGE(J20:J23)</f>
        <v>0</v>
      </c>
      <c r="M20" s="139" t="str">
        <f>IF(L20&lt;0.39,"BAJO",IF(L20&lt;0.69,"MEDIO",IF(L20&lt;=1,"ALTO",0)))</f>
        <v>BAJO</v>
      </c>
    </row>
    <row r="21" spans="1:13" s="44" customFormat="1" ht="86.25" customHeight="1" x14ac:dyDescent="0.25">
      <c r="A21" s="36">
        <v>10</v>
      </c>
      <c r="B21" s="58" t="s">
        <v>53</v>
      </c>
      <c r="C21" s="47"/>
      <c r="D21" s="47"/>
      <c r="E21" s="47"/>
      <c r="F21" s="47"/>
      <c r="G21" s="39"/>
      <c r="H21" s="48"/>
      <c r="I21" s="49">
        <f>IF(H21=1,"Implementación inicial.",IF(H21=2,"Implementación.",IF(H21=3,"Implementación.",IF(H21=4,"Efectividad.",0))))</f>
        <v>0</v>
      </c>
      <c r="J21" s="50">
        <f>IF(H21=1,0.25,IF(H21=2,0.5,IF(H21=3,0.75,IF(H21=4,1,0))))</f>
        <v>0</v>
      </c>
      <c r="K21" s="51">
        <f>IF(J21=0.25,"El elemento de control no está formalizado.",IF(J21=0.5,"El elemento de control está formalizado.",IF(J21=0.75,"El elemento de control está operando de acuerdo al proceso.",IF(J21=1,"El elemento de control se supervisa periódicamente.",0))))</f>
        <v>0</v>
      </c>
      <c r="L21" s="116"/>
      <c r="M21" s="118"/>
    </row>
    <row r="22" spans="1:13" s="44" customFormat="1" ht="61.5" customHeight="1" x14ac:dyDescent="0.25">
      <c r="A22" s="36">
        <v>11</v>
      </c>
      <c r="B22" s="57" t="s">
        <v>54</v>
      </c>
      <c r="C22" s="38"/>
      <c r="D22" s="38"/>
      <c r="E22" s="38"/>
      <c r="F22" s="38"/>
      <c r="G22" s="39"/>
      <c r="H22" s="40"/>
      <c r="I22" s="41">
        <f>IF(H22=1,"Implementación inicial.",IF(H22=2,"Implementación.",IF(H22=3,"Implementación.",IF(H22=4,"Efectividad.",0))))</f>
        <v>0</v>
      </c>
      <c r="J22" s="42">
        <f>IF(H22=1,0.25,IF(H22=2,0.5,IF(H22=3,0.75,IF(H22=4,1,0))))</f>
        <v>0</v>
      </c>
      <c r="K22" s="43">
        <f>IF(J22=0.25,"El elemento de control no está formalizado.",IF(J22=0.5,"El elemento de control está formalizado.",IF(J22=0.75,"El elemento de control está operando de acuerdo al proceso.",IF(J22=1,"El elemento de control se supervisa periódicamente.",0))))</f>
        <v>0</v>
      </c>
      <c r="L22" s="116"/>
      <c r="M22" s="118"/>
    </row>
    <row r="23" spans="1:13" s="44" customFormat="1" ht="81.75" customHeight="1" thickBot="1" x14ac:dyDescent="0.3">
      <c r="A23" s="36">
        <v>12</v>
      </c>
      <c r="B23" s="58" t="s">
        <v>45</v>
      </c>
      <c r="C23" s="47"/>
      <c r="D23" s="47"/>
      <c r="E23" s="47"/>
      <c r="F23" s="47"/>
      <c r="G23" s="39"/>
      <c r="H23" s="48"/>
      <c r="I23" s="49">
        <f>IF(H23=1,"Implementación inicial.",IF(H23=2,"Implementación.",IF(H23=3,"Implementación.",IF(H23=4,"Efectividad.",0))))</f>
        <v>0</v>
      </c>
      <c r="J23" s="50">
        <f>IF(H23=1,0.25,IF(H23=2,0.5,IF(H23=3,0.75,IF(H23=4,1,0))))</f>
        <v>0</v>
      </c>
      <c r="K23" s="51">
        <f>IF(J23=0.25,"El elemento de control no está formalizado.",IF(J23=0.5,"El elemento de control está formalizado.",IF(J23=0.75,"El elemento de control está operando de acuerdo al proceso.",IF(J23=1,"El elemento de control se supervisa periódicamente.",0))))</f>
        <v>0</v>
      </c>
      <c r="L23" s="116"/>
      <c r="M23" s="118"/>
    </row>
    <row r="24" spans="1:13" s="44" customFormat="1" ht="25.5" customHeight="1" thickBot="1" x14ac:dyDescent="0.3">
      <c r="A24" s="133" t="s">
        <v>23</v>
      </c>
      <c r="B24" s="114"/>
      <c r="C24" s="114"/>
      <c r="D24" s="114"/>
      <c r="E24" s="114"/>
      <c r="F24" s="115"/>
      <c r="G24" s="54"/>
      <c r="H24" s="55"/>
      <c r="I24" s="56"/>
      <c r="J24" s="56"/>
      <c r="K24" s="56"/>
      <c r="L24" s="56"/>
      <c r="M24" s="56"/>
    </row>
    <row r="25" spans="1:13" s="44" customFormat="1" ht="81.75" customHeight="1" x14ac:dyDescent="0.25">
      <c r="A25" s="36">
        <v>13</v>
      </c>
      <c r="B25" s="59" t="s">
        <v>46</v>
      </c>
      <c r="C25" s="38"/>
      <c r="D25" s="38"/>
      <c r="E25" s="38"/>
      <c r="F25" s="38"/>
      <c r="G25" s="39"/>
      <c r="H25" s="40"/>
      <c r="I25" s="41">
        <f t="shared" ref="I25:I36" si="3">IF(H25=1,"Implementación inicial.",IF(H25=2,"Implementación.",IF(H25=3,"Implementación.",IF(H25=4,"Efectividad.",0))))</f>
        <v>0</v>
      </c>
      <c r="J25" s="42">
        <f t="shared" ref="J25:J36" si="4">IF(H25=1,0.25,IF(H25=2,0.5,IF(H25=3,0.75,IF(H25=4,1,0))))</f>
        <v>0</v>
      </c>
      <c r="K25" s="43">
        <f t="shared" ref="K25:K36" si="5">IF(J25=0.25,"El elemento de control no está formalizado.",IF(J25=0.5,"El elemento de control está formalizado.",IF(J25=0.75,"El elemento de control está operando de acuerdo al proceso.",IF(J25=1,"El elemento de control se supervisa periódicamente.",0))))</f>
        <v>0</v>
      </c>
      <c r="L25" s="116">
        <f>AVERAGE(J25:J36)</f>
        <v>0</v>
      </c>
      <c r="M25" s="117" t="str">
        <f>IF(L25&lt;0.39,"BAJO",IF(L25&lt;0.69,"MEDIO",IF(L25&lt;=1,"ALTO",0)))</f>
        <v>BAJO</v>
      </c>
    </row>
    <row r="26" spans="1:13" s="44" customFormat="1" ht="86.25" customHeight="1" x14ac:dyDescent="0.25">
      <c r="A26" s="36">
        <v>14</v>
      </c>
      <c r="B26" s="58" t="s">
        <v>47</v>
      </c>
      <c r="C26" s="47"/>
      <c r="D26" s="47"/>
      <c r="E26" s="47"/>
      <c r="F26" s="47"/>
      <c r="G26" s="39"/>
      <c r="H26" s="48"/>
      <c r="I26" s="49">
        <f t="shared" si="3"/>
        <v>0</v>
      </c>
      <c r="J26" s="50">
        <f t="shared" si="4"/>
        <v>0</v>
      </c>
      <c r="K26" s="51">
        <f t="shared" si="5"/>
        <v>0</v>
      </c>
      <c r="L26" s="116"/>
      <c r="M26" s="118"/>
    </row>
    <row r="27" spans="1:13" s="44" customFormat="1" ht="72.75" customHeight="1" x14ac:dyDescent="0.25">
      <c r="A27" s="36">
        <v>15</v>
      </c>
      <c r="B27" s="59" t="s">
        <v>48</v>
      </c>
      <c r="C27" s="38"/>
      <c r="D27" s="38"/>
      <c r="E27" s="38"/>
      <c r="F27" s="38"/>
      <c r="G27" s="39"/>
      <c r="H27" s="40"/>
      <c r="I27" s="41">
        <f t="shared" si="3"/>
        <v>0</v>
      </c>
      <c r="J27" s="42">
        <f t="shared" si="4"/>
        <v>0</v>
      </c>
      <c r="K27" s="43">
        <f t="shared" si="5"/>
        <v>0</v>
      </c>
      <c r="L27" s="116"/>
      <c r="M27" s="118"/>
    </row>
    <row r="28" spans="1:13" s="44" customFormat="1" ht="73.5" customHeight="1" x14ac:dyDescent="0.25">
      <c r="A28" s="36">
        <v>16</v>
      </c>
      <c r="B28" s="58" t="s">
        <v>59</v>
      </c>
      <c r="C28" s="47"/>
      <c r="D28" s="47"/>
      <c r="E28" s="47"/>
      <c r="F28" s="47"/>
      <c r="G28" s="53"/>
      <c r="H28" s="48"/>
      <c r="I28" s="49">
        <f t="shared" si="3"/>
        <v>0</v>
      </c>
      <c r="J28" s="50">
        <f t="shared" si="4"/>
        <v>0</v>
      </c>
      <c r="K28" s="51">
        <f t="shared" si="5"/>
        <v>0</v>
      </c>
      <c r="L28" s="116"/>
      <c r="M28" s="118"/>
    </row>
    <row r="29" spans="1:13" s="44" customFormat="1" ht="87" customHeight="1" x14ac:dyDescent="0.25">
      <c r="A29" s="36">
        <v>17</v>
      </c>
      <c r="B29" s="59" t="s">
        <v>49</v>
      </c>
      <c r="C29" s="38"/>
      <c r="D29" s="38"/>
      <c r="E29" s="38"/>
      <c r="F29" s="38"/>
      <c r="G29" s="39"/>
      <c r="H29" s="40"/>
      <c r="I29" s="41">
        <f t="shared" si="3"/>
        <v>0</v>
      </c>
      <c r="J29" s="42">
        <f t="shared" si="4"/>
        <v>0</v>
      </c>
      <c r="K29" s="43">
        <f t="shared" si="5"/>
        <v>0</v>
      </c>
      <c r="L29" s="116"/>
      <c r="M29" s="118"/>
    </row>
    <row r="30" spans="1:13" s="44" customFormat="1" ht="98.25" customHeight="1" x14ac:dyDescent="0.25">
      <c r="A30" s="36">
        <v>18</v>
      </c>
      <c r="B30" s="58" t="s">
        <v>50</v>
      </c>
      <c r="C30" s="47"/>
      <c r="D30" s="47"/>
      <c r="E30" s="47"/>
      <c r="F30" s="47"/>
      <c r="G30" s="39"/>
      <c r="H30" s="48"/>
      <c r="I30" s="49">
        <f t="shared" si="3"/>
        <v>0</v>
      </c>
      <c r="J30" s="50">
        <f t="shared" si="4"/>
        <v>0</v>
      </c>
      <c r="K30" s="51">
        <f t="shared" si="5"/>
        <v>0</v>
      </c>
      <c r="L30" s="116"/>
      <c r="M30" s="118"/>
    </row>
    <row r="31" spans="1:13" s="44" customFormat="1" ht="54.75" customHeight="1" x14ac:dyDescent="0.25">
      <c r="A31" s="36">
        <v>19</v>
      </c>
      <c r="B31" s="59" t="s">
        <v>24</v>
      </c>
      <c r="C31" s="38"/>
      <c r="D31" s="38"/>
      <c r="E31" s="38"/>
      <c r="F31" s="38"/>
      <c r="G31" s="39"/>
      <c r="H31" s="40"/>
      <c r="I31" s="41">
        <f t="shared" si="3"/>
        <v>0</v>
      </c>
      <c r="J31" s="42">
        <f t="shared" si="4"/>
        <v>0</v>
      </c>
      <c r="K31" s="43">
        <f t="shared" si="5"/>
        <v>0</v>
      </c>
      <c r="L31" s="116"/>
      <c r="M31" s="118"/>
    </row>
    <row r="32" spans="1:13" s="44" customFormat="1" ht="69" customHeight="1" x14ac:dyDescent="0.25">
      <c r="A32" s="36">
        <v>20</v>
      </c>
      <c r="B32" s="58" t="s">
        <v>51</v>
      </c>
      <c r="C32" s="47"/>
      <c r="D32" s="47"/>
      <c r="E32" s="47"/>
      <c r="F32" s="47"/>
      <c r="G32" s="39"/>
      <c r="H32" s="48"/>
      <c r="I32" s="49">
        <f t="shared" si="3"/>
        <v>0</v>
      </c>
      <c r="J32" s="50">
        <f t="shared" si="4"/>
        <v>0</v>
      </c>
      <c r="K32" s="51">
        <f t="shared" si="5"/>
        <v>0</v>
      </c>
      <c r="L32" s="116"/>
      <c r="M32" s="118"/>
    </row>
    <row r="33" spans="1:13" s="44" customFormat="1" ht="57" customHeight="1" x14ac:dyDescent="0.25">
      <c r="A33" s="36">
        <v>21</v>
      </c>
      <c r="B33" s="59" t="s">
        <v>52</v>
      </c>
      <c r="C33" s="38"/>
      <c r="D33" s="38"/>
      <c r="E33" s="38"/>
      <c r="F33" s="38"/>
      <c r="G33" s="39"/>
      <c r="H33" s="40"/>
      <c r="I33" s="41">
        <f t="shared" si="3"/>
        <v>0</v>
      </c>
      <c r="J33" s="42">
        <f t="shared" si="4"/>
        <v>0</v>
      </c>
      <c r="K33" s="43">
        <f t="shared" si="5"/>
        <v>0</v>
      </c>
      <c r="L33" s="116"/>
      <c r="M33" s="118"/>
    </row>
    <row r="34" spans="1:13" s="44" customFormat="1" ht="84.75" customHeight="1" x14ac:dyDescent="0.25">
      <c r="A34" s="36">
        <v>22</v>
      </c>
      <c r="B34" s="58" t="s">
        <v>55</v>
      </c>
      <c r="C34" s="47"/>
      <c r="D34" s="47"/>
      <c r="E34" s="47"/>
      <c r="F34" s="47"/>
      <c r="G34" s="39"/>
      <c r="H34" s="48"/>
      <c r="I34" s="49">
        <f t="shared" si="3"/>
        <v>0</v>
      </c>
      <c r="J34" s="50">
        <f t="shared" si="4"/>
        <v>0</v>
      </c>
      <c r="K34" s="51">
        <f t="shared" si="5"/>
        <v>0</v>
      </c>
      <c r="L34" s="116"/>
      <c r="M34" s="118"/>
    </row>
    <row r="35" spans="1:13" s="44" customFormat="1" ht="74.25" customHeight="1" x14ac:dyDescent="0.25">
      <c r="A35" s="36">
        <v>23</v>
      </c>
      <c r="B35" s="59" t="s">
        <v>56</v>
      </c>
      <c r="C35" s="38"/>
      <c r="D35" s="38"/>
      <c r="E35" s="38"/>
      <c r="F35" s="38"/>
      <c r="G35" s="39"/>
      <c r="H35" s="40"/>
      <c r="I35" s="41">
        <f t="shared" si="3"/>
        <v>0</v>
      </c>
      <c r="J35" s="42">
        <f t="shared" si="4"/>
        <v>0</v>
      </c>
      <c r="K35" s="43">
        <f t="shared" si="5"/>
        <v>0</v>
      </c>
      <c r="L35" s="116"/>
      <c r="M35" s="118"/>
    </row>
    <row r="36" spans="1:13" s="44" customFormat="1" ht="100.5" customHeight="1" thickBot="1" x14ac:dyDescent="0.3">
      <c r="A36" s="36">
        <v>24</v>
      </c>
      <c r="B36" s="58" t="s">
        <v>60</v>
      </c>
      <c r="C36" s="47"/>
      <c r="D36" s="47"/>
      <c r="E36" s="47"/>
      <c r="F36" s="47"/>
      <c r="G36" s="39"/>
      <c r="H36" s="48"/>
      <c r="I36" s="49">
        <f t="shared" si="3"/>
        <v>0</v>
      </c>
      <c r="J36" s="50">
        <f t="shared" si="4"/>
        <v>0</v>
      </c>
      <c r="K36" s="51">
        <f t="shared" si="5"/>
        <v>0</v>
      </c>
      <c r="L36" s="116"/>
      <c r="M36" s="118"/>
    </row>
    <row r="37" spans="1:13" s="44" customFormat="1" ht="26.25" customHeight="1" thickBot="1" x14ac:dyDescent="0.3">
      <c r="A37" s="134" t="s">
        <v>25</v>
      </c>
      <c r="B37" s="114"/>
      <c r="C37" s="114"/>
      <c r="D37" s="114"/>
      <c r="E37" s="114"/>
      <c r="F37" s="115"/>
      <c r="G37" s="54"/>
      <c r="H37" s="55"/>
      <c r="I37" s="56"/>
      <c r="J37" s="56"/>
      <c r="K37" s="56"/>
      <c r="L37" s="56"/>
      <c r="M37" s="56"/>
    </row>
    <row r="38" spans="1:13" s="44" customFormat="1" ht="88.5" customHeight="1" x14ac:dyDescent="0.25">
      <c r="A38" s="36">
        <v>25</v>
      </c>
      <c r="B38" s="59" t="s">
        <v>57</v>
      </c>
      <c r="C38" s="38"/>
      <c r="D38" s="38"/>
      <c r="E38" s="38"/>
      <c r="F38" s="38"/>
      <c r="G38" s="39"/>
      <c r="H38" s="40"/>
      <c r="I38" s="41">
        <f t="shared" ref="I38:I43" si="6">IF(H38=1,"Implementación inicial.",IF(H38=2,"Implementación.",IF(H38=3,"Implementación.",IF(H38=4,"Efectividad.",0))))</f>
        <v>0</v>
      </c>
      <c r="J38" s="42">
        <f t="shared" ref="J38:J43" si="7">IF(H38=1,0.25,IF(H38=2,0.5,IF(H38=3,0.75,IF(H38=4,1,0))))</f>
        <v>0</v>
      </c>
      <c r="K38" s="43">
        <f t="shared" ref="K38:K43" si="8">IF(J38=0.25,"El elemento de control no está formalizado.",IF(J38=0.5,"El elemento de control está formalizado.",IF(J38=0.75,"El elemento de control está operando de acuerdo al proceso.",IF(J38=1,"El elemento de control se supervisa periódicamente.",0))))</f>
        <v>0</v>
      </c>
      <c r="L38" s="116">
        <f>AVERAGE(J38:J43)</f>
        <v>0</v>
      </c>
      <c r="M38" s="117" t="str">
        <f>IF(L38&lt;0.39,"BAJO",IF(L38&lt;0.69,"MEDIO",IF(L38&lt;=1,"ALTO",0)))</f>
        <v>BAJO</v>
      </c>
    </row>
    <row r="39" spans="1:13" s="44" customFormat="1" ht="105.75" customHeight="1" x14ac:dyDescent="0.25">
      <c r="A39" s="36">
        <v>26</v>
      </c>
      <c r="B39" s="58" t="s">
        <v>58</v>
      </c>
      <c r="C39" s="47"/>
      <c r="D39" s="47"/>
      <c r="E39" s="47"/>
      <c r="F39" s="47"/>
      <c r="G39" s="60"/>
      <c r="H39" s="48"/>
      <c r="I39" s="49">
        <f t="shared" si="6"/>
        <v>0</v>
      </c>
      <c r="J39" s="50">
        <f t="shared" si="7"/>
        <v>0</v>
      </c>
      <c r="K39" s="51">
        <f t="shared" si="8"/>
        <v>0</v>
      </c>
      <c r="L39" s="116"/>
      <c r="M39" s="118"/>
    </row>
    <row r="40" spans="1:13" s="44" customFormat="1" ht="80.25" customHeight="1" x14ac:dyDescent="0.25">
      <c r="A40" s="36">
        <v>27</v>
      </c>
      <c r="B40" s="59" t="s">
        <v>76</v>
      </c>
      <c r="C40" s="38"/>
      <c r="D40" s="38"/>
      <c r="E40" s="38"/>
      <c r="F40" s="38"/>
      <c r="G40" s="39"/>
      <c r="H40" s="40"/>
      <c r="I40" s="41">
        <f t="shared" si="6"/>
        <v>0</v>
      </c>
      <c r="J40" s="42">
        <f t="shared" si="7"/>
        <v>0</v>
      </c>
      <c r="K40" s="43">
        <f t="shared" si="8"/>
        <v>0</v>
      </c>
      <c r="L40" s="116"/>
      <c r="M40" s="118"/>
    </row>
    <row r="41" spans="1:13" s="44" customFormat="1" ht="107.25" customHeight="1" x14ac:dyDescent="0.25">
      <c r="A41" s="36">
        <v>28</v>
      </c>
      <c r="B41" s="58" t="s">
        <v>77</v>
      </c>
      <c r="C41" s="47"/>
      <c r="D41" s="47"/>
      <c r="E41" s="47"/>
      <c r="F41" s="47"/>
      <c r="G41" s="60"/>
      <c r="H41" s="48"/>
      <c r="I41" s="49">
        <f t="shared" si="6"/>
        <v>0</v>
      </c>
      <c r="J41" s="50">
        <f t="shared" si="7"/>
        <v>0</v>
      </c>
      <c r="K41" s="51">
        <f t="shared" si="8"/>
        <v>0</v>
      </c>
      <c r="L41" s="116"/>
      <c r="M41" s="118"/>
    </row>
    <row r="42" spans="1:13" s="44" customFormat="1" ht="63" customHeight="1" x14ac:dyDescent="0.25">
      <c r="A42" s="36">
        <v>29</v>
      </c>
      <c r="B42" s="59" t="s">
        <v>26</v>
      </c>
      <c r="C42" s="38"/>
      <c r="D42" s="38"/>
      <c r="E42" s="38"/>
      <c r="F42" s="38"/>
      <c r="G42" s="39"/>
      <c r="H42" s="40"/>
      <c r="I42" s="41">
        <f t="shared" si="6"/>
        <v>0</v>
      </c>
      <c r="J42" s="42">
        <f t="shared" si="7"/>
        <v>0</v>
      </c>
      <c r="K42" s="43">
        <f t="shared" si="8"/>
        <v>0</v>
      </c>
      <c r="L42" s="116"/>
      <c r="M42" s="118"/>
    </row>
    <row r="43" spans="1:13" s="44" customFormat="1" ht="80.25" customHeight="1" thickBot="1" x14ac:dyDescent="0.3">
      <c r="A43" s="36">
        <v>30</v>
      </c>
      <c r="B43" s="58" t="s">
        <v>27</v>
      </c>
      <c r="C43" s="47"/>
      <c r="D43" s="47"/>
      <c r="E43" s="47"/>
      <c r="F43" s="47"/>
      <c r="G43" s="60"/>
      <c r="H43" s="48"/>
      <c r="I43" s="49">
        <f t="shared" si="6"/>
        <v>0</v>
      </c>
      <c r="J43" s="50">
        <f t="shared" si="7"/>
        <v>0</v>
      </c>
      <c r="K43" s="51">
        <f t="shared" si="8"/>
        <v>0</v>
      </c>
      <c r="L43" s="116"/>
      <c r="M43" s="135"/>
    </row>
    <row r="44" spans="1:13" s="44" customFormat="1" ht="24" customHeight="1" thickBot="1" x14ac:dyDescent="0.3">
      <c r="A44" s="113" t="s">
        <v>28</v>
      </c>
      <c r="B44" s="114"/>
      <c r="C44" s="114"/>
      <c r="D44" s="114"/>
      <c r="E44" s="114"/>
      <c r="F44" s="115"/>
      <c r="G44" s="54"/>
      <c r="H44" s="55"/>
      <c r="I44" s="56"/>
      <c r="J44" s="56"/>
      <c r="K44" s="56"/>
      <c r="L44" s="56"/>
      <c r="M44" s="56"/>
    </row>
    <row r="45" spans="1:13" s="44" customFormat="1" ht="77.25" customHeight="1" x14ac:dyDescent="0.25">
      <c r="A45" s="36">
        <v>31</v>
      </c>
      <c r="B45" s="57" t="s">
        <v>78</v>
      </c>
      <c r="C45" s="38"/>
      <c r="D45" s="38"/>
      <c r="E45" s="38"/>
      <c r="F45" s="38"/>
      <c r="G45" s="39"/>
      <c r="H45" s="40"/>
      <c r="I45" s="41">
        <f>IF(H45=1,"Implementación inicial.",IF(H45=2,"Implementación.",IF(H45=3,"Implementación.",IF(H45=4,"Efectividad.",0))))</f>
        <v>0</v>
      </c>
      <c r="J45" s="42">
        <f>IF(H45=1,0.25,IF(H45=2,0.5,IF(H45=3,0.75,IF(H45=4,1,0))))</f>
        <v>0</v>
      </c>
      <c r="K45" s="43">
        <f>IF(J45=0.25,"El elemento de control no está formalizado.",IF(J45=0.5,"El elemento de control está formalizado.",IF(J45=0.75,"El elemento de control está operando de acuerdo al proceso.",IF(J45=1,"El elemento de control se supervisa periódicamente.",0))))</f>
        <v>0</v>
      </c>
      <c r="L45" s="116">
        <f>AVERAGE(J45:J47)</f>
        <v>0</v>
      </c>
      <c r="M45" s="117" t="str">
        <f>IF(L45&lt;0.39,"BAJO",IF(L45&lt;0.69,"MEDIO",IF(L45&lt;=1,"ALTO",0)))</f>
        <v>BAJO</v>
      </c>
    </row>
    <row r="46" spans="1:13" s="44" customFormat="1" ht="96.75" customHeight="1" x14ac:dyDescent="0.25">
      <c r="A46" s="36">
        <v>32</v>
      </c>
      <c r="B46" s="58" t="s">
        <v>79</v>
      </c>
      <c r="C46" s="47"/>
      <c r="D46" s="47"/>
      <c r="E46" s="47"/>
      <c r="F46" s="47"/>
      <c r="G46" s="60"/>
      <c r="H46" s="48"/>
      <c r="I46" s="49">
        <f>IF(H46=1,"Implementación inicial.",IF(H46=2,"Implementación.",IF(H46=3,"Implementación.",IF(H46=4,"Efectividad.",0))))</f>
        <v>0</v>
      </c>
      <c r="J46" s="50">
        <f>IF(H46=1,0.25,IF(H46=2,0.5,IF(H46=3,0.75,IF(H46=4,1,0))))</f>
        <v>0</v>
      </c>
      <c r="K46" s="51">
        <f>IF(J46=0.25,"El elemento de control no está formalizado.",IF(J46=0.5,"El elemento de control está formalizado.",IF(J46=0.75,"El elemento de control está operando de acuerdo al proceso.",IF(J46=1,"El elemento de control se supervisa periódicamente.",0))))</f>
        <v>0</v>
      </c>
      <c r="L46" s="116"/>
      <c r="M46" s="118"/>
    </row>
    <row r="47" spans="1:13" s="44" customFormat="1" ht="100.5" customHeight="1" x14ac:dyDescent="0.25">
      <c r="A47" s="36">
        <v>33</v>
      </c>
      <c r="B47" s="59" t="s">
        <v>80</v>
      </c>
      <c r="C47" s="38"/>
      <c r="D47" s="38"/>
      <c r="E47" s="38"/>
      <c r="F47" s="38"/>
      <c r="G47" s="39"/>
      <c r="H47" s="40"/>
      <c r="I47" s="41">
        <f>IF(H47=1,"Implementación inicial.",IF(H47=2,"Implementación.",IF(H47=3,"Implementación.",IF(H47=4,"Efectividad.",0))))</f>
        <v>0</v>
      </c>
      <c r="J47" s="42">
        <f>IF(H47=1,0.25,IF(H47=2,0.5,IF(H47=3,0.75,IF(H47=4,1,0))))</f>
        <v>0</v>
      </c>
      <c r="K47" s="43">
        <f>IF(J47=0.25,"El elemento de control no está formalizado.",IF(J47=0.5,"El elemento de control está formalizado.",IF(J47=0.75,"El elemento de control está operando de acuerdo al proceso.",IF(J47=1,"El elemento de control se supervisa periódicamente.",0))))</f>
        <v>0</v>
      </c>
      <c r="L47" s="116"/>
      <c r="M47" s="118"/>
    </row>
    <row r="48" spans="1:13" s="33" customFormat="1" ht="41.45" customHeight="1" x14ac:dyDescent="0.25">
      <c r="B48" s="61"/>
      <c r="C48" s="62"/>
      <c r="D48" s="62"/>
      <c r="E48" s="63"/>
      <c r="F48" s="63"/>
      <c r="G48" s="63"/>
      <c r="J48" s="119" t="s">
        <v>29</v>
      </c>
      <c r="K48" s="120"/>
      <c r="L48" s="64">
        <f>(+L11+L20+L25+L38+L45)/5</f>
        <v>0</v>
      </c>
      <c r="M48" s="96" t="str">
        <f>IF(L48&lt;0.39,"BAJO",IF(L48&lt;0.69,"MEDIO",IF(L48&lt;=1,"ALTO",0)))</f>
        <v>BAJO</v>
      </c>
    </row>
    <row r="49" spans="1:13" s="33" customFormat="1" ht="11.25" customHeight="1" x14ac:dyDescent="0.25">
      <c r="B49" s="65"/>
      <c r="C49" s="66"/>
      <c r="D49" s="66"/>
      <c r="G49" s="63"/>
    </row>
    <row r="50" spans="1:13" s="33" customFormat="1" ht="39" customHeight="1" x14ac:dyDescent="0.25">
      <c r="A50" s="67"/>
      <c r="B50" s="67"/>
      <c r="C50" s="67"/>
      <c r="D50" s="67"/>
      <c r="E50" s="67"/>
      <c r="F50" s="67"/>
      <c r="G50" s="67"/>
      <c r="H50" s="67"/>
      <c r="I50" s="67"/>
      <c r="J50" s="67"/>
      <c r="K50" s="121"/>
      <c r="L50" s="122"/>
    </row>
    <row r="51" spans="1:13" s="33" customFormat="1" ht="9" customHeight="1" thickBot="1" x14ac:dyDescent="0.3">
      <c r="A51" s="68"/>
      <c r="B51" s="68"/>
      <c r="C51" s="68"/>
      <c r="D51" s="68"/>
      <c r="E51" s="68"/>
      <c r="F51" s="68"/>
      <c r="G51" s="69"/>
      <c r="H51" s="68"/>
      <c r="I51" s="68"/>
      <c r="J51" s="68"/>
      <c r="K51" s="70"/>
      <c r="L51" s="70"/>
    </row>
    <row r="52" spans="1:13" s="44" customFormat="1" ht="60" customHeight="1" thickBot="1" x14ac:dyDescent="0.3">
      <c r="A52" s="123" t="s">
        <v>81</v>
      </c>
      <c r="B52" s="123"/>
      <c r="C52" s="123"/>
      <c r="D52" s="123"/>
      <c r="E52" s="123"/>
      <c r="F52" s="123"/>
      <c r="G52" s="123"/>
      <c r="H52" s="123"/>
      <c r="I52" s="123"/>
      <c r="J52" s="123"/>
      <c r="K52" s="124" t="s">
        <v>30</v>
      </c>
      <c r="L52" s="125"/>
      <c r="M52" s="33"/>
    </row>
    <row r="53" spans="1:13" s="33" customFormat="1" ht="14.25" thickBot="1" x14ac:dyDescent="0.3">
      <c r="A53" s="71"/>
      <c r="B53" s="72"/>
      <c r="C53" s="73"/>
      <c r="D53" s="73"/>
      <c r="E53" s="73"/>
      <c r="F53" s="73"/>
      <c r="G53" s="74"/>
      <c r="H53" s="73"/>
      <c r="I53" s="73"/>
      <c r="J53" s="73"/>
      <c r="K53" s="70"/>
      <c r="L53" s="70"/>
    </row>
    <row r="54" spans="1:13" s="33" customFormat="1" ht="30" customHeight="1" thickBot="1" x14ac:dyDescent="0.3">
      <c r="A54" s="126" t="s">
        <v>67</v>
      </c>
      <c r="B54" s="127"/>
      <c r="C54" s="127"/>
      <c r="D54" s="127"/>
      <c r="E54" s="127"/>
      <c r="F54" s="128"/>
      <c r="G54" s="127"/>
      <c r="H54" s="127"/>
      <c r="I54" s="127"/>
      <c r="J54" s="129"/>
      <c r="K54" s="70"/>
      <c r="L54" s="70"/>
    </row>
    <row r="55" spans="1:13" s="33" customFormat="1" ht="30" customHeight="1" thickBot="1" x14ac:dyDescent="0.3">
      <c r="A55" s="98" t="s">
        <v>31</v>
      </c>
      <c r="B55" s="97" t="s">
        <v>32</v>
      </c>
      <c r="C55" s="130" t="s">
        <v>33</v>
      </c>
      <c r="D55" s="131"/>
      <c r="E55" s="75" t="s">
        <v>34</v>
      </c>
      <c r="F55" s="98" t="s">
        <v>35</v>
      </c>
      <c r="G55" s="74"/>
      <c r="H55" s="126" t="s">
        <v>36</v>
      </c>
      <c r="I55" s="126"/>
      <c r="J55" s="129"/>
      <c r="K55" s="70"/>
      <c r="L55" s="70"/>
    </row>
    <row r="56" spans="1:13" s="44" customFormat="1" ht="26.25" customHeight="1" thickBot="1" x14ac:dyDescent="0.3">
      <c r="A56" s="76">
        <v>1</v>
      </c>
      <c r="B56" s="77"/>
      <c r="C56" s="106"/>
      <c r="D56" s="132"/>
      <c r="E56" s="78"/>
      <c r="F56" s="95"/>
      <c r="G56" s="79"/>
      <c r="H56" s="108"/>
      <c r="I56" s="108"/>
      <c r="J56" s="109"/>
      <c r="K56" s="70"/>
      <c r="L56" s="70"/>
      <c r="M56" s="33"/>
    </row>
    <row r="57" spans="1:13" s="44" customFormat="1" ht="36" customHeight="1" thickBot="1" x14ac:dyDescent="0.3">
      <c r="A57" s="76">
        <v>2</v>
      </c>
      <c r="B57" s="77"/>
      <c r="C57" s="111"/>
      <c r="D57" s="112"/>
      <c r="E57" s="78"/>
      <c r="F57" s="95"/>
      <c r="G57" s="79"/>
      <c r="H57" s="108"/>
      <c r="I57" s="108"/>
      <c r="J57" s="109"/>
      <c r="K57" s="70"/>
      <c r="L57" s="70"/>
      <c r="M57" s="33"/>
    </row>
    <row r="58" spans="1:13" s="44" customFormat="1" ht="26.25" customHeight="1" thickBot="1" x14ac:dyDescent="0.3">
      <c r="A58" s="76">
        <v>3</v>
      </c>
      <c r="B58" s="77"/>
      <c r="C58" s="106"/>
      <c r="D58" s="107"/>
      <c r="E58" s="78"/>
      <c r="F58" s="95"/>
      <c r="G58" s="79"/>
      <c r="H58" s="108"/>
      <c r="I58" s="108"/>
      <c r="J58" s="109"/>
      <c r="K58" s="70"/>
      <c r="L58" s="70"/>
      <c r="M58" s="33"/>
    </row>
    <row r="59" spans="1:13" s="44" customFormat="1" ht="26.25" customHeight="1" thickBot="1" x14ac:dyDescent="0.4">
      <c r="A59" s="76">
        <v>4</v>
      </c>
      <c r="B59" s="77"/>
      <c r="C59" s="80"/>
      <c r="D59" s="80"/>
      <c r="E59" s="78"/>
      <c r="F59" s="95"/>
      <c r="G59" s="79"/>
      <c r="H59" s="108"/>
      <c r="I59" s="108"/>
      <c r="J59" s="109"/>
      <c r="K59" s="70"/>
      <c r="L59" s="70"/>
      <c r="M59" s="33"/>
    </row>
    <row r="60" spans="1:13" s="44" customFormat="1" ht="26.25" customHeight="1" thickBot="1" x14ac:dyDescent="0.3">
      <c r="A60" s="76">
        <v>5</v>
      </c>
      <c r="B60" s="99"/>
      <c r="C60" s="108"/>
      <c r="D60" s="110"/>
      <c r="E60" s="78"/>
      <c r="F60" s="95"/>
      <c r="G60" s="79"/>
      <c r="H60" s="108"/>
      <c r="I60" s="108"/>
      <c r="J60" s="109"/>
      <c r="K60" s="70"/>
      <c r="L60" s="70"/>
      <c r="M60" s="33"/>
    </row>
    <row r="61" spans="1:13" s="44" customFormat="1" ht="15" customHeight="1" x14ac:dyDescent="0.25">
      <c r="A61" s="81"/>
      <c r="B61" s="82"/>
      <c r="C61" s="83"/>
      <c r="D61" s="83"/>
      <c r="E61" s="83"/>
      <c r="F61" s="83"/>
      <c r="G61" s="84"/>
      <c r="H61" s="83"/>
      <c r="I61" s="83"/>
      <c r="J61" s="83"/>
      <c r="K61" s="85"/>
      <c r="L61" s="85"/>
    </row>
    <row r="62" spans="1:13" s="44" customFormat="1" ht="13.5" x14ac:dyDescent="0.25">
      <c r="B62" s="86"/>
      <c r="C62" s="87"/>
      <c r="D62" s="87"/>
      <c r="G62" s="88"/>
    </row>
    <row r="63" spans="1:13" s="44" customFormat="1" ht="13.5" x14ac:dyDescent="0.25">
      <c r="B63" s="86"/>
      <c r="C63" s="87"/>
      <c r="D63" s="87"/>
      <c r="G63" s="88"/>
    </row>
    <row r="64" spans="1:13" s="44" customFormat="1" ht="13.5" x14ac:dyDescent="0.25">
      <c r="B64" s="86"/>
      <c r="C64" s="87"/>
      <c r="D64" s="87"/>
      <c r="G64" s="88"/>
    </row>
    <row r="65" spans="2:7" s="44" customFormat="1" ht="13.5" x14ac:dyDescent="0.25">
      <c r="B65" s="86"/>
      <c r="C65" s="87"/>
      <c r="D65" s="87"/>
      <c r="G65" s="88"/>
    </row>
    <row r="66" spans="2:7" s="44" customFormat="1" ht="13.5" x14ac:dyDescent="0.25">
      <c r="B66" s="86"/>
      <c r="C66" s="87"/>
      <c r="D66" s="87"/>
      <c r="G66" s="88"/>
    </row>
    <row r="67" spans="2:7" s="44" customFormat="1" ht="13.5" x14ac:dyDescent="0.25">
      <c r="B67" s="86"/>
      <c r="C67" s="87"/>
      <c r="D67" s="87"/>
      <c r="G67" s="88"/>
    </row>
  </sheetData>
  <sheetProtection algorithmName="SHA-512" hashValue="GNoQ+lRchj9WnS3kXboWVUQmbeOj0zv6Z0YaH6u9r9Oyiqs/FcCDFQtRV8JE1UqQGVSIxG2pPM4toKtHT0rWvg==" saltValue="6Lm3ueC0Oz4fvTzCdPkuPg==" spinCount="100000" sheet="1" objects="1" scenarios="1"/>
  <mergeCells count="38">
    <mergeCell ref="C58:D58"/>
    <mergeCell ref="H58:J58"/>
    <mergeCell ref="H59:J59"/>
    <mergeCell ref="C60:D60"/>
    <mergeCell ref="H60:J60"/>
    <mergeCell ref="C57:D57"/>
    <mergeCell ref="H57:J57"/>
    <mergeCell ref="A44:F44"/>
    <mergeCell ref="L45:L47"/>
    <mergeCell ref="M45:M47"/>
    <mergeCell ref="J48:K48"/>
    <mergeCell ref="K50:L50"/>
    <mergeCell ref="A52:J52"/>
    <mergeCell ref="K52:L52"/>
    <mergeCell ref="A54:J54"/>
    <mergeCell ref="C55:D55"/>
    <mergeCell ref="H55:J55"/>
    <mergeCell ref="C56:D56"/>
    <mergeCell ref="H56:J56"/>
    <mergeCell ref="A24:F24"/>
    <mergeCell ref="L25:L36"/>
    <mergeCell ref="M25:M36"/>
    <mergeCell ref="A37:F37"/>
    <mergeCell ref="L38:L43"/>
    <mergeCell ref="M38:M43"/>
    <mergeCell ref="A10:F10"/>
    <mergeCell ref="L11:L18"/>
    <mergeCell ref="M11:M18"/>
    <mergeCell ref="A19:F19"/>
    <mergeCell ref="L20:L23"/>
    <mergeCell ref="M20:M23"/>
    <mergeCell ref="A7:F7"/>
    <mergeCell ref="J7:L7"/>
    <mergeCell ref="B2:D2"/>
    <mergeCell ref="A4:E4"/>
    <mergeCell ref="F4:L4"/>
    <mergeCell ref="A5:F5"/>
    <mergeCell ref="A6:F6"/>
  </mergeCells>
  <dataValidations count="1">
    <dataValidation type="list" allowBlank="1" showInputMessage="1" showErrorMessage="1" sqref="H11:H18 H20:H23 H25:H36 H38:H43 H45:H47">
      <formula1>"1,2,3,4"</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7"/>
  <sheetViews>
    <sheetView topLeftCell="A46" zoomScaleNormal="100" workbookViewId="0">
      <selection activeCell="D13" sqref="D13"/>
    </sheetView>
  </sheetViews>
  <sheetFormatPr baseColWidth="10" defaultColWidth="11.42578125" defaultRowHeight="18" x14ac:dyDescent="0.35"/>
  <cols>
    <col min="1" max="1" width="4.42578125" style="89" customWidth="1"/>
    <col min="2" max="2" width="43.140625" style="80" customWidth="1"/>
    <col min="3" max="3" width="15" style="90" customWidth="1"/>
    <col min="4" max="4" width="21" style="90" bestFit="1" customWidth="1"/>
    <col min="5" max="5" width="37.42578125" style="89" customWidth="1"/>
    <col min="6" max="6" width="40.7109375" style="89" customWidth="1"/>
    <col min="7" max="7" width="2.140625" style="91" customWidth="1"/>
    <col min="8" max="9" width="14.140625" style="89" customWidth="1"/>
    <col min="10" max="10" width="14.28515625" style="89" customWidth="1"/>
    <col min="11" max="11" width="16.140625" style="89" customWidth="1"/>
    <col min="12" max="12" width="20.7109375" style="89" customWidth="1"/>
    <col min="13" max="13" width="15.85546875" style="89" customWidth="1"/>
    <col min="14" max="14" width="11.42578125" style="89" customWidth="1"/>
    <col min="15" max="15" width="11.42578125" style="89"/>
    <col min="16" max="16" width="0" style="89" hidden="1" customWidth="1"/>
    <col min="17" max="17" width="11.42578125" style="89" hidden="1" customWidth="1"/>
    <col min="18" max="19" width="0" style="89" hidden="1" customWidth="1"/>
    <col min="20" max="16384" width="11.42578125" style="89"/>
  </cols>
  <sheetData>
    <row r="1" spans="1:20" s="1" customFormat="1" ht="15" customHeight="1" x14ac:dyDescent="0.35">
      <c r="A1" s="14"/>
      <c r="B1" s="14"/>
      <c r="C1" s="14"/>
      <c r="D1" s="14"/>
      <c r="E1" s="14"/>
      <c r="F1" s="14"/>
      <c r="G1" s="14"/>
      <c r="H1" s="14"/>
      <c r="I1" s="14"/>
      <c r="J1" s="14"/>
      <c r="K1" s="14"/>
      <c r="L1" s="14"/>
    </row>
    <row r="2" spans="1:20" s="1" customFormat="1" ht="72.95" customHeight="1" x14ac:dyDescent="0.35">
      <c r="A2" s="14"/>
      <c r="B2" s="142" t="s">
        <v>69</v>
      </c>
      <c r="C2" s="142"/>
      <c r="D2" s="142"/>
      <c r="E2" s="14"/>
      <c r="F2" s="14"/>
      <c r="G2" s="14"/>
      <c r="H2" s="14"/>
      <c r="I2" s="14"/>
      <c r="J2" s="14"/>
      <c r="K2" s="14"/>
      <c r="L2" s="14"/>
      <c r="M2" s="100" t="s">
        <v>82</v>
      </c>
    </row>
    <row r="3" spans="1:20" s="1" customFormat="1" ht="34.5" customHeight="1" x14ac:dyDescent="0.35">
      <c r="A3" s="14"/>
      <c r="B3" s="15"/>
      <c r="C3" s="15"/>
      <c r="D3" s="15"/>
      <c r="E3" s="14"/>
      <c r="F3" s="14"/>
      <c r="G3" s="14"/>
      <c r="H3" s="14"/>
      <c r="I3" s="14"/>
      <c r="J3" s="14"/>
      <c r="K3" s="14"/>
      <c r="L3" s="14"/>
    </row>
    <row r="4" spans="1:20" s="17" customFormat="1" ht="33" customHeight="1" x14ac:dyDescent="0.35">
      <c r="A4" s="140" t="s">
        <v>38</v>
      </c>
      <c r="B4" s="140"/>
      <c r="C4" s="140"/>
      <c r="D4" s="140"/>
      <c r="E4" s="140"/>
      <c r="F4" s="143" t="s">
        <v>66</v>
      </c>
      <c r="G4" s="143"/>
      <c r="H4" s="143"/>
      <c r="I4" s="143"/>
      <c r="J4" s="143"/>
      <c r="K4" s="143"/>
      <c r="L4" s="143"/>
      <c r="M4" s="16"/>
    </row>
    <row r="5" spans="1:20" s="17" customFormat="1" ht="27.75" customHeight="1" x14ac:dyDescent="0.35">
      <c r="A5" s="140" t="s">
        <v>70</v>
      </c>
      <c r="B5" s="140"/>
      <c r="C5" s="140"/>
      <c r="D5" s="140"/>
      <c r="E5" s="140"/>
      <c r="F5" s="140"/>
      <c r="G5" s="92"/>
      <c r="H5" s="18"/>
      <c r="I5" s="18"/>
      <c r="J5" s="19"/>
      <c r="K5" s="19"/>
      <c r="L5" s="19"/>
      <c r="M5" s="20"/>
    </row>
    <row r="6" spans="1:20" s="17" customFormat="1" ht="27.75" customHeight="1" x14ac:dyDescent="0.35">
      <c r="A6" s="140" t="s">
        <v>65</v>
      </c>
      <c r="B6" s="140"/>
      <c r="C6" s="140"/>
      <c r="D6" s="140"/>
      <c r="E6" s="140"/>
      <c r="F6" s="140"/>
      <c r="G6" s="92"/>
      <c r="H6" s="18"/>
      <c r="I6" s="18"/>
      <c r="J6" s="19"/>
      <c r="K6" s="19"/>
      <c r="L6" s="19"/>
      <c r="M6" s="20"/>
    </row>
    <row r="7" spans="1:20" s="17" customFormat="1" ht="28.5" customHeight="1" x14ac:dyDescent="0.35">
      <c r="A7" s="140" t="s">
        <v>13</v>
      </c>
      <c r="B7" s="140"/>
      <c r="C7" s="140"/>
      <c r="D7" s="140"/>
      <c r="E7" s="140"/>
      <c r="F7" s="140"/>
      <c r="G7" s="92"/>
      <c r="H7" s="21"/>
      <c r="I7" s="21"/>
      <c r="J7" s="141"/>
      <c r="K7" s="141"/>
      <c r="L7" s="141"/>
      <c r="M7" s="20"/>
    </row>
    <row r="8" spans="1:20" s="2" customFormat="1" ht="6" customHeight="1" x14ac:dyDescent="0.35">
      <c r="A8" s="22"/>
      <c r="B8" s="23"/>
      <c r="C8" s="22"/>
      <c r="D8" s="22"/>
      <c r="E8" s="22"/>
      <c r="F8" s="22"/>
      <c r="G8" s="22"/>
    </row>
    <row r="9" spans="1:20" s="33" customFormat="1" ht="58.5" customHeight="1" x14ac:dyDescent="0.25">
      <c r="A9" s="24" t="s">
        <v>14</v>
      </c>
      <c r="B9" s="25" t="s">
        <v>15</v>
      </c>
      <c r="C9" s="26" t="s">
        <v>2</v>
      </c>
      <c r="D9" s="27" t="s">
        <v>3</v>
      </c>
      <c r="E9" s="24" t="s">
        <v>4</v>
      </c>
      <c r="F9" s="28" t="s">
        <v>5</v>
      </c>
      <c r="G9" s="9"/>
      <c r="H9" s="29" t="s">
        <v>6</v>
      </c>
      <c r="I9" s="30" t="s">
        <v>8</v>
      </c>
      <c r="J9" s="25" t="s">
        <v>16</v>
      </c>
      <c r="K9" s="31" t="s">
        <v>17</v>
      </c>
      <c r="L9" s="24" t="s">
        <v>18</v>
      </c>
      <c r="M9" s="32" t="s">
        <v>19</v>
      </c>
    </row>
    <row r="10" spans="1:20" s="33" customFormat="1" ht="30" customHeight="1" thickBot="1" x14ac:dyDescent="0.3">
      <c r="A10" s="136" t="s">
        <v>20</v>
      </c>
      <c r="B10" s="137"/>
      <c r="C10" s="137"/>
      <c r="D10" s="137"/>
      <c r="E10" s="137"/>
      <c r="F10" s="138"/>
      <c r="G10" s="34"/>
      <c r="H10" s="93"/>
      <c r="I10" s="94"/>
      <c r="J10" s="94"/>
      <c r="K10" s="94"/>
      <c r="L10" s="94"/>
      <c r="M10" s="94"/>
      <c r="T10" s="35"/>
    </row>
    <row r="11" spans="1:20" s="44" customFormat="1" ht="93" customHeight="1" x14ac:dyDescent="0.25">
      <c r="A11" s="36">
        <v>1</v>
      </c>
      <c r="B11" s="37" t="s">
        <v>71</v>
      </c>
      <c r="C11" s="38"/>
      <c r="D11" s="38"/>
      <c r="E11" s="38"/>
      <c r="F11" s="38"/>
      <c r="G11" s="39"/>
      <c r="H11" s="40"/>
      <c r="I11" s="41">
        <f t="shared" ref="I11:I18" si="0">IF(H11=1,"Implementación inicial.",IF(H11=2,"Implementación.",IF(H11=3,"Implementación.",IF(H11=4,"Efectividad.",0))))</f>
        <v>0</v>
      </c>
      <c r="J11" s="42">
        <f t="shared" ref="J11:J18" si="1">IF(H11=1,0.25,IF(H11=2,0.5,IF(H11=3,0.75,IF(H11=4,1,0))))</f>
        <v>0</v>
      </c>
      <c r="K11" s="43">
        <f t="shared" ref="K11:K18" si="2">IF(J11=0.25,"El elemento de control no está formalizado.",IF(J11=0.5,"El elemento de control está formalizado.",IF(J11=0.75,"El elemento de control está operando de acuerdo al proceso.",IF(J11=1,"El elemento de control se supervisa periódicamente.",0))))</f>
        <v>0</v>
      </c>
      <c r="L11" s="116">
        <f>AVERAGE(J11:J18)</f>
        <v>0</v>
      </c>
      <c r="M11" s="118" t="str">
        <f>IF(L11&lt;0.39,"BAJO",IF(L11&lt;0.69,"MEDIO",IF(L11&lt;=1,"ALTO",0)))</f>
        <v>BAJO</v>
      </c>
      <c r="T11" s="45"/>
    </row>
    <row r="12" spans="1:20" s="44" customFormat="1" ht="97.5" customHeight="1" x14ac:dyDescent="0.25">
      <c r="A12" s="36">
        <v>2</v>
      </c>
      <c r="B12" s="46" t="s">
        <v>72</v>
      </c>
      <c r="C12" s="47"/>
      <c r="D12" s="47"/>
      <c r="E12" s="47"/>
      <c r="F12" s="47"/>
      <c r="G12" s="39"/>
      <c r="H12" s="48"/>
      <c r="I12" s="49">
        <f t="shared" si="0"/>
        <v>0</v>
      </c>
      <c r="J12" s="50">
        <f t="shared" si="1"/>
        <v>0</v>
      </c>
      <c r="K12" s="51">
        <f t="shared" si="2"/>
        <v>0</v>
      </c>
      <c r="L12" s="116"/>
      <c r="M12" s="118"/>
    </row>
    <row r="13" spans="1:20" s="44" customFormat="1" ht="109.5" customHeight="1" x14ac:dyDescent="0.25">
      <c r="A13" s="36">
        <v>3</v>
      </c>
      <c r="B13" s="37" t="s">
        <v>73</v>
      </c>
      <c r="C13" s="38"/>
      <c r="D13" s="38"/>
      <c r="E13" s="38"/>
      <c r="F13" s="38"/>
      <c r="G13" s="39"/>
      <c r="H13" s="40"/>
      <c r="I13" s="41">
        <f t="shared" si="0"/>
        <v>0</v>
      </c>
      <c r="J13" s="42">
        <f t="shared" si="1"/>
        <v>0</v>
      </c>
      <c r="K13" s="43">
        <f t="shared" si="2"/>
        <v>0</v>
      </c>
      <c r="L13" s="116"/>
      <c r="M13" s="118"/>
    </row>
    <row r="14" spans="1:20" s="44" customFormat="1" ht="78.75" customHeight="1" x14ac:dyDescent="0.25">
      <c r="A14" s="36">
        <v>4</v>
      </c>
      <c r="B14" s="46" t="s">
        <v>74</v>
      </c>
      <c r="C14" s="47"/>
      <c r="D14" s="47"/>
      <c r="E14" s="47"/>
      <c r="F14" s="47"/>
      <c r="G14" s="39"/>
      <c r="H14" s="48"/>
      <c r="I14" s="49">
        <f t="shared" si="0"/>
        <v>0</v>
      </c>
      <c r="J14" s="50">
        <f t="shared" si="1"/>
        <v>0</v>
      </c>
      <c r="K14" s="51">
        <f t="shared" si="2"/>
        <v>0</v>
      </c>
      <c r="L14" s="116"/>
      <c r="M14" s="118"/>
    </row>
    <row r="15" spans="1:20" s="44" customFormat="1" ht="79.5" customHeight="1" x14ac:dyDescent="0.25">
      <c r="A15" s="36">
        <v>5</v>
      </c>
      <c r="B15" s="37" t="s">
        <v>42</v>
      </c>
      <c r="C15" s="38"/>
      <c r="D15" s="38"/>
      <c r="E15" s="38"/>
      <c r="F15" s="38"/>
      <c r="G15" s="39"/>
      <c r="H15" s="40"/>
      <c r="I15" s="41">
        <f t="shared" si="0"/>
        <v>0</v>
      </c>
      <c r="J15" s="42">
        <f t="shared" si="1"/>
        <v>0</v>
      </c>
      <c r="K15" s="43">
        <f t="shared" si="2"/>
        <v>0</v>
      </c>
      <c r="L15" s="116"/>
      <c r="M15" s="118"/>
    </row>
    <row r="16" spans="1:20" s="44" customFormat="1" ht="66" customHeight="1" x14ac:dyDescent="0.25">
      <c r="A16" s="36">
        <v>6</v>
      </c>
      <c r="B16" s="46" t="s">
        <v>75</v>
      </c>
      <c r="C16" s="47"/>
      <c r="D16" s="47"/>
      <c r="E16" s="47"/>
      <c r="F16" s="47"/>
      <c r="G16" s="52"/>
      <c r="H16" s="48"/>
      <c r="I16" s="49">
        <f t="shared" si="0"/>
        <v>0</v>
      </c>
      <c r="J16" s="50">
        <f t="shared" si="1"/>
        <v>0</v>
      </c>
      <c r="K16" s="51">
        <f t="shared" si="2"/>
        <v>0</v>
      </c>
      <c r="L16" s="116"/>
      <c r="M16" s="118"/>
    </row>
    <row r="17" spans="1:13" s="44" customFormat="1" ht="91.5" customHeight="1" x14ac:dyDescent="0.25">
      <c r="A17" s="36">
        <v>7</v>
      </c>
      <c r="B17" s="37" t="s">
        <v>43</v>
      </c>
      <c r="C17" s="38"/>
      <c r="D17" s="38"/>
      <c r="E17" s="38"/>
      <c r="F17" s="38"/>
      <c r="G17" s="53"/>
      <c r="H17" s="40"/>
      <c r="I17" s="41">
        <f t="shared" si="0"/>
        <v>0</v>
      </c>
      <c r="J17" s="42">
        <f t="shared" si="1"/>
        <v>0</v>
      </c>
      <c r="K17" s="43">
        <f t="shared" si="2"/>
        <v>0</v>
      </c>
      <c r="L17" s="116"/>
      <c r="M17" s="118"/>
    </row>
    <row r="18" spans="1:13" s="44" customFormat="1" ht="71.25" customHeight="1" thickBot="1" x14ac:dyDescent="0.3">
      <c r="A18" s="36">
        <v>8</v>
      </c>
      <c r="B18" s="46" t="s">
        <v>44</v>
      </c>
      <c r="C18" s="47"/>
      <c r="D18" s="47"/>
      <c r="E18" s="47"/>
      <c r="F18" s="47"/>
      <c r="G18" s="39"/>
      <c r="H18" s="48"/>
      <c r="I18" s="49">
        <f t="shared" si="0"/>
        <v>0</v>
      </c>
      <c r="J18" s="50">
        <f t="shared" si="1"/>
        <v>0</v>
      </c>
      <c r="K18" s="51">
        <f t="shared" si="2"/>
        <v>0</v>
      </c>
      <c r="L18" s="116"/>
      <c r="M18" s="118"/>
    </row>
    <row r="19" spans="1:13" s="44" customFormat="1" ht="25.5" customHeight="1" thickBot="1" x14ac:dyDescent="0.3">
      <c r="A19" s="133" t="s">
        <v>21</v>
      </c>
      <c r="B19" s="114"/>
      <c r="C19" s="114"/>
      <c r="D19" s="114"/>
      <c r="E19" s="114"/>
      <c r="F19" s="115"/>
      <c r="G19" s="54"/>
      <c r="H19" s="55"/>
      <c r="I19" s="56"/>
      <c r="J19" s="56"/>
      <c r="K19" s="56"/>
      <c r="L19" s="56"/>
      <c r="M19" s="56"/>
    </row>
    <row r="20" spans="1:13" s="44" customFormat="1" ht="99.75" customHeight="1" x14ac:dyDescent="0.25">
      <c r="A20" s="36">
        <v>9</v>
      </c>
      <c r="B20" s="57" t="s">
        <v>22</v>
      </c>
      <c r="C20" s="38"/>
      <c r="D20" s="38"/>
      <c r="E20" s="38"/>
      <c r="F20" s="38"/>
      <c r="G20" s="39"/>
      <c r="H20" s="40"/>
      <c r="I20" s="41">
        <f>IF(H20=1,"Implementación inicial.",IF(H20=2,"Implementación.",IF(H20=3,"Implementación.",IF(H20=4,"Efectividad.",0))))</f>
        <v>0</v>
      </c>
      <c r="J20" s="42">
        <f>IF(H20=1,0.25,IF(H20=2,0.5,IF(H20=3,0.75,IF(H20=4,1,0))))</f>
        <v>0</v>
      </c>
      <c r="K20" s="43">
        <f>IF(J20=0.25,"El elemento de control no está formalizado.",IF(J20=0.5,"El elemento de control está formalizado.",IF(J20=0.75,"El elemento de control está operando de acuerdo al proceso.",IF(J20=1,"El elemento de control se supervisa periódicamente.",0))))</f>
        <v>0</v>
      </c>
      <c r="L20" s="116">
        <f>AVERAGE(J20:J23)</f>
        <v>0</v>
      </c>
      <c r="M20" s="139" t="str">
        <f>IF(L20&lt;0.39,"BAJO",IF(L20&lt;0.69,"MEDIO",IF(L20&lt;=1,"ALTO",0)))</f>
        <v>BAJO</v>
      </c>
    </row>
    <row r="21" spans="1:13" s="44" customFormat="1" ht="86.25" customHeight="1" x14ac:dyDescent="0.25">
      <c r="A21" s="36">
        <v>10</v>
      </c>
      <c r="B21" s="58" t="s">
        <v>53</v>
      </c>
      <c r="C21" s="47"/>
      <c r="D21" s="47"/>
      <c r="E21" s="47"/>
      <c r="F21" s="47"/>
      <c r="G21" s="39"/>
      <c r="H21" s="48"/>
      <c r="I21" s="49">
        <f>IF(H21=1,"Implementación inicial.",IF(H21=2,"Implementación.",IF(H21=3,"Implementación.",IF(H21=4,"Efectividad.",0))))</f>
        <v>0</v>
      </c>
      <c r="J21" s="50">
        <f>IF(H21=1,0.25,IF(H21=2,0.5,IF(H21=3,0.75,IF(H21=4,1,0))))</f>
        <v>0</v>
      </c>
      <c r="K21" s="51">
        <f>IF(J21=0.25,"El elemento de control no está formalizado.",IF(J21=0.5,"El elemento de control está formalizado.",IF(J21=0.75,"El elemento de control está operando de acuerdo al proceso.",IF(J21=1,"El elemento de control se supervisa periódicamente.",0))))</f>
        <v>0</v>
      </c>
      <c r="L21" s="116"/>
      <c r="M21" s="118"/>
    </row>
    <row r="22" spans="1:13" s="44" customFormat="1" ht="61.5" customHeight="1" x14ac:dyDescent="0.25">
      <c r="A22" s="36">
        <v>11</v>
      </c>
      <c r="B22" s="57" t="s">
        <v>54</v>
      </c>
      <c r="C22" s="38"/>
      <c r="D22" s="38"/>
      <c r="E22" s="38"/>
      <c r="F22" s="38"/>
      <c r="G22" s="39"/>
      <c r="H22" s="40"/>
      <c r="I22" s="41">
        <f>IF(H22=1,"Implementación inicial.",IF(H22=2,"Implementación.",IF(H22=3,"Implementación.",IF(H22=4,"Efectividad.",0))))</f>
        <v>0</v>
      </c>
      <c r="J22" s="42">
        <f>IF(H22=1,0.25,IF(H22=2,0.5,IF(H22=3,0.75,IF(H22=4,1,0))))</f>
        <v>0</v>
      </c>
      <c r="K22" s="43">
        <f>IF(J22=0.25,"El elemento de control no está formalizado.",IF(J22=0.5,"El elemento de control está formalizado.",IF(J22=0.75,"El elemento de control está operando de acuerdo al proceso.",IF(J22=1,"El elemento de control se supervisa periódicamente.",0))))</f>
        <v>0</v>
      </c>
      <c r="L22" s="116"/>
      <c r="M22" s="118"/>
    </row>
    <row r="23" spans="1:13" s="44" customFormat="1" ht="81.75" customHeight="1" thickBot="1" x14ac:dyDescent="0.3">
      <c r="A23" s="36">
        <v>12</v>
      </c>
      <c r="B23" s="58" t="s">
        <v>45</v>
      </c>
      <c r="C23" s="47"/>
      <c r="D23" s="47"/>
      <c r="E23" s="47"/>
      <c r="F23" s="47"/>
      <c r="G23" s="39"/>
      <c r="H23" s="48"/>
      <c r="I23" s="49">
        <f>IF(H23=1,"Implementación inicial.",IF(H23=2,"Implementación.",IF(H23=3,"Implementación.",IF(H23=4,"Efectividad.",0))))</f>
        <v>0</v>
      </c>
      <c r="J23" s="50">
        <f>IF(H23=1,0.25,IF(H23=2,0.5,IF(H23=3,0.75,IF(H23=4,1,0))))</f>
        <v>0</v>
      </c>
      <c r="K23" s="51">
        <f>IF(J23=0.25,"El elemento de control no está formalizado.",IF(J23=0.5,"El elemento de control está formalizado.",IF(J23=0.75,"El elemento de control está operando de acuerdo al proceso.",IF(J23=1,"El elemento de control se supervisa periódicamente.",0))))</f>
        <v>0</v>
      </c>
      <c r="L23" s="116"/>
      <c r="M23" s="118"/>
    </row>
    <row r="24" spans="1:13" s="44" customFormat="1" ht="25.5" customHeight="1" thickBot="1" x14ac:dyDescent="0.3">
      <c r="A24" s="133" t="s">
        <v>23</v>
      </c>
      <c r="B24" s="114"/>
      <c r="C24" s="114"/>
      <c r="D24" s="114"/>
      <c r="E24" s="114"/>
      <c r="F24" s="115"/>
      <c r="G24" s="54"/>
      <c r="H24" s="55"/>
      <c r="I24" s="56"/>
      <c r="J24" s="56"/>
      <c r="K24" s="56"/>
      <c r="L24" s="56"/>
      <c r="M24" s="56"/>
    </row>
    <row r="25" spans="1:13" s="44" customFormat="1" ht="81.75" customHeight="1" x14ac:dyDescent="0.25">
      <c r="A25" s="36">
        <v>13</v>
      </c>
      <c r="B25" s="59" t="s">
        <v>46</v>
      </c>
      <c r="C25" s="38"/>
      <c r="D25" s="38"/>
      <c r="E25" s="38"/>
      <c r="F25" s="38"/>
      <c r="G25" s="39"/>
      <c r="H25" s="40"/>
      <c r="I25" s="41">
        <f t="shared" ref="I25:I36" si="3">IF(H25=1,"Implementación inicial.",IF(H25=2,"Implementación.",IF(H25=3,"Implementación.",IF(H25=4,"Efectividad.",0))))</f>
        <v>0</v>
      </c>
      <c r="J25" s="42">
        <f t="shared" ref="J25:J36" si="4">IF(H25=1,0.25,IF(H25=2,0.5,IF(H25=3,0.75,IF(H25=4,1,0))))</f>
        <v>0</v>
      </c>
      <c r="K25" s="43">
        <f t="shared" ref="K25:K36" si="5">IF(J25=0.25,"El elemento de control no está formalizado.",IF(J25=0.5,"El elemento de control está formalizado.",IF(J25=0.75,"El elemento de control está operando de acuerdo al proceso.",IF(J25=1,"El elemento de control se supervisa periódicamente.",0))))</f>
        <v>0</v>
      </c>
      <c r="L25" s="116">
        <f>AVERAGE(J25:J36)</f>
        <v>0</v>
      </c>
      <c r="M25" s="117" t="str">
        <f>IF(L25&lt;0.39,"BAJO",IF(L25&lt;0.69,"MEDIO",IF(L25&lt;=1,"ALTO",0)))</f>
        <v>BAJO</v>
      </c>
    </row>
    <row r="26" spans="1:13" s="44" customFormat="1" ht="86.25" customHeight="1" x14ac:dyDescent="0.25">
      <c r="A26" s="36">
        <v>14</v>
      </c>
      <c r="B26" s="58" t="s">
        <v>47</v>
      </c>
      <c r="C26" s="47"/>
      <c r="D26" s="47"/>
      <c r="E26" s="47"/>
      <c r="F26" s="47"/>
      <c r="G26" s="39"/>
      <c r="H26" s="48"/>
      <c r="I26" s="49">
        <f t="shared" si="3"/>
        <v>0</v>
      </c>
      <c r="J26" s="50">
        <f t="shared" si="4"/>
        <v>0</v>
      </c>
      <c r="K26" s="51">
        <f t="shared" si="5"/>
        <v>0</v>
      </c>
      <c r="L26" s="116"/>
      <c r="M26" s="118"/>
    </row>
    <row r="27" spans="1:13" s="44" customFormat="1" ht="72.75" customHeight="1" x14ac:dyDescent="0.25">
      <c r="A27" s="36">
        <v>15</v>
      </c>
      <c r="B27" s="59" t="s">
        <v>48</v>
      </c>
      <c r="C27" s="38"/>
      <c r="D27" s="38"/>
      <c r="E27" s="38"/>
      <c r="F27" s="38"/>
      <c r="G27" s="39"/>
      <c r="H27" s="40"/>
      <c r="I27" s="41">
        <f t="shared" si="3"/>
        <v>0</v>
      </c>
      <c r="J27" s="42">
        <f t="shared" si="4"/>
        <v>0</v>
      </c>
      <c r="K27" s="43">
        <f t="shared" si="5"/>
        <v>0</v>
      </c>
      <c r="L27" s="116"/>
      <c r="M27" s="118"/>
    </row>
    <row r="28" spans="1:13" s="44" customFormat="1" ht="73.5" customHeight="1" x14ac:dyDescent="0.25">
      <c r="A28" s="36">
        <v>16</v>
      </c>
      <c r="B28" s="58" t="s">
        <v>59</v>
      </c>
      <c r="C28" s="47"/>
      <c r="D28" s="47"/>
      <c r="E28" s="47"/>
      <c r="F28" s="47"/>
      <c r="G28" s="53"/>
      <c r="H28" s="48"/>
      <c r="I28" s="49">
        <f t="shared" si="3"/>
        <v>0</v>
      </c>
      <c r="J28" s="50">
        <f t="shared" si="4"/>
        <v>0</v>
      </c>
      <c r="K28" s="51">
        <f t="shared" si="5"/>
        <v>0</v>
      </c>
      <c r="L28" s="116"/>
      <c r="M28" s="118"/>
    </row>
    <row r="29" spans="1:13" s="44" customFormat="1" ht="87" customHeight="1" x14ac:dyDescent="0.25">
      <c r="A29" s="36">
        <v>17</v>
      </c>
      <c r="B29" s="59" t="s">
        <v>49</v>
      </c>
      <c r="C29" s="38"/>
      <c r="D29" s="38"/>
      <c r="E29" s="38"/>
      <c r="F29" s="38"/>
      <c r="G29" s="39"/>
      <c r="H29" s="40"/>
      <c r="I29" s="41">
        <f t="shared" si="3"/>
        <v>0</v>
      </c>
      <c r="J29" s="42">
        <f t="shared" si="4"/>
        <v>0</v>
      </c>
      <c r="K29" s="43">
        <f t="shared" si="5"/>
        <v>0</v>
      </c>
      <c r="L29" s="116"/>
      <c r="M29" s="118"/>
    </row>
    <row r="30" spans="1:13" s="44" customFormat="1" ht="98.25" customHeight="1" x14ac:dyDescent="0.25">
      <c r="A30" s="36">
        <v>18</v>
      </c>
      <c r="B30" s="58" t="s">
        <v>50</v>
      </c>
      <c r="C30" s="47"/>
      <c r="D30" s="47"/>
      <c r="E30" s="47"/>
      <c r="F30" s="47"/>
      <c r="G30" s="39"/>
      <c r="H30" s="48"/>
      <c r="I30" s="49">
        <f t="shared" si="3"/>
        <v>0</v>
      </c>
      <c r="J30" s="50">
        <f t="shared" si="4"/>
        <v>0</v>
      </c>
      <c r="K30" s="51">
        <f t="shared" si="5"/>
        <v>0</v>
      </c>
      <c r="L30" s="116"/>
      <c r="M30" s="118"/>
    </row>
    <row r="31" spans="1:13" s="44" customFormat="1" ht="54.75" customHeight="1" x14ac:dyDescent="0.25">
      <c r="A31" s="36">
        <v>19</v>
      </c>
      <c r="B31" s="59" t="s">
        <v>24</v>
      </c>
      <c r="C31" s="38"/>
      <c r="D31" s="38"/>
      <c r="E31" s="38"/>
      <c r="F31" s="38"/>
      <c r="G31" s="39"/>
      <c r="H31" s="40"/>
      <c r="I31" s="41">
        <f t="shared" si="3"/>
        <v>0</v>
      </c>
      <c r="J31" s="42">
        <f t="shared" si="4"/>
        <v>0</v>
      </c>
      <c r="K31" s="43">
        <f t="shared" si="5"/>
        <v>0</v>
      </c>
      <c r="L31" s="116"/>
      <c r="M31" s="118"/>
    </row>
    <row r="32" spans="1:13" s="44" customFormat="1" ht="69" customHeight="1" x14ac:dyDescent="0.25">
      <c r="A32" s="36">
        <v>20</v>
      </c>
      <c r="B32" s="58" t="s">
        <v>51</v>
      </c>
      <c r="C32" s="47"/>
      <c r="D32" s="47"/>
      <c r="E32" s="47"/>
      <c r="F32" s="47"/>
      <c r="G32" s="39"/>
      <c r="H32" s="48"/>
      <c r="I32" s="49">
        <f t="shared" si="3"/>
        <v>0</v>
      </c>
      <c r="J32" s="50">
        <f t="shared" si="4"/>
        <v>0</v>
      </c>
      <c r="K32" s="51">
        <f t="shared" si="5"/>
        <v>0</v>
      </c>
      <c r="L32" s="116"/>
      <c r="M32" s="118"/>
    </row>
    <row r="33" spans="1:13" s="44" customFormat="1" ht="57" customHeight="1" x14ac:dyDescent="0.25">
      <c r="A33" s="36">
        <v>21</v>
      </c>
      <c r="B33" s="59" t="s">
        <v>52</v>
      </c>
      <c r="C33" s="38"/>
      <c r="D33" s="38"/>
      <c r="E33" s="38"/>
      <c r="F33" s="38"/>
      <c r="G33" s="39"/>
      <c r="H33" s="40"/>
      <c r="I33" s="41">
        <f t="shared" si="3"/>
        <v>0</v>
      </c>
      <c r="J33" s="42">
        <f t="shared" si="4"/>
        <v>0</v>
      </c>
      <c r="K33" s="43">
        <f t="shared" si="5"/>
        <v>0</v>
      </c>
      <c r="L33" s="116"/>
      <c r="M33" s="118"/>
    </row>
    <row r="34" spans="1:13" s="44" customFormat="1" ht="84.75" customHeight="1" x14ac:dyDescent="0.25">
      <c r="A34" s="36">
        <v>22</v>
      </c>
      <c r="B34" s="58" t="s">
        <v>55</v>
      </c>
      <c r="C34" s="47"/>
      <c r="D34" s="47"/>
      <c r="E34" s="47"/>
      <c r="F34" s="47"/>
      <c r="G34" s="39"/>
      <c r="H34" s="48"/>
      <c r="I34" s="49">
        <f t="shared" si="3"/>
        <v>0</v>
      </c>
      <c r="J34" s="50">
        <f t="shared" si="4"/>
        <v>0</v>
      </c>
      <c r="K34" s="51">
        <f t="shared" si="5"/>
        <v>0</v>
      </c>
      <c r="L34" s="116"/>
      <c r="M34" s="118"/>
    </row>
    <row r="35" spans="1:13" s="44" customFormat="1" ht="74.25" customHeight="1" x14ac:dyDescent="0.25">
      <c r="A35" s="36">
        <v>23</v>
      </c>
      <c r="B35" s="59" t="s">
        <v>56</v>
      </c>
      <c r="C35" s="38"/>
      <c r="D35" s="38"/>
      <c r="E35" s="38"/>
      <c r="F35" s="38"/>
      <c r="G35" s="39"/>
      <c r="H35" s="40"/>
      <c r="I35" s="41">
        <f t="shared" si="3"/>
        <v>0</v>
      </c>
      <c r="J35" s="42">
        <f t="shared" si="4"/>
        <v>0</v>
      </c>
      <c r="K35" s="43">
        <f t="shared" si="5"/>
        <v>0</v>
      </c>
      <c r="L35" s="116"/>
      <c r="M35" s="118"/>
    </row>
    <row r="36" spans="1:13" s="44" customFormat="1" ht="100.5" customHeight="1" thickBot="1" x14ac:dyDescent="0.3">
      <c r="A36" s="36">
        <v>24</v>
      </c>
      <c r="B36" s="58" t="s">
        <v>60</v>
      </c>
      <c r="C36" s="47"/>
      <c r="D36" s="47"/>
      <c r="E36" s="47"/>
      <c r="F36" s="47"/>
      <c r="G36" s="39"/>
      <c r="H36" s="48"/>
      <c r="I36" s="49">
        <f t="shared" si="3"/>
        <v>0</v>
      </c>
      <c r="J36" s="50">
        <f t="shared" si="4"/>
        <v>0</v>
      </c>
      <c r="K36" s="51">
        <f t="shared" si="5"/>
        <v>0</v>
      </c>
      <c r="L36" s="116"/>
      <c r="M36" s="118"/>
    </row>
    <row r="37" spans="1:13" s="44" customFormat="1" ht="26.25" customHeight="1" thickBot="1" x14ac:dyDescent="0.3">
      <c r="A37" s="134" t="s">
        <v>25</v>
      </c>
      <c r="B37" s="114"/>
      <c r="C37" s="114"/>
      <c r="D37" s="114"/>
      <c r="E37" s="114"/>
      <c r="F37" s="115"/>
      <c r="G37" s="54"/>
      <c r="H37" s="55"/>
      <c r="I37" s="56"/>
      <c r="J37" s="56"/>
      <c r="K37" s="56"/>
      <c r="L37" s="56"/>
      <c r="M37" s="56"/>
    </row>
    <row r="38" spans="1:13" s="44" customFormat="1" ht="88.5" customHeight="1" x14ac:dyDescent="0.25">
      <c r="A38" s="36">
        <v>25</v>
      </c>
      <c r="B38" s="59" t="s">
        <v>57</v>
      </c>
      <c r="C38" s="38"/>
      <c r="D38" s="38"/>
      <c r="E38" s="38"/>
      <c r="F38" s="38"/>
      <c r="G38" s="39"/>
      <c r="H38" s="40"/>
      <c r="I38" s="41">
        <f t="shared" ref="I38:I43" si="6">IF(H38=1,"Implementación inicial.",IF(H38=2,"Implementación.",IF(H38=3,"Implementación.",IF(H38=4,"Efectividad.",0))))</f>
        <v>0</v>
      </c>
      <c r="J38" s="42">
        <f t="shared" ref="J38:J43" si="7">IF(H38=1,0.25,IF(H38=2,0.5,IF(H38=3,0.75,IF(H38=4,1,0))))</f>
        <v>0</v>
      </c>
      <c r="K38" s="43">
        <f t="shared" ref="K38:K43" si="8">IF(J38=0.25,"El elemento de control no está formalizado.",IF(J38=0.5,"El elemento de control está formalizado.",IF(J38=0.75,"El elemento de control está operando de acuerdo al proceso.",IF(J38=1,"El elemento de control se supervisa periódicamente.",0))))</f>
        <v>0</v>
      </c>
      <c r="L38" s="116">
        <f>AVERAGE(J38:J43)</f>
        <v>0</v>
      </c>
      <c r="M38" s="117" t="str">
        <f>IF(L38&lt;0.39,"BAJO",IF(L38&lt;0.69,"MEDIO",IF(L38&lt;=1,"ALTO",0)))</f>
        <v>BAJO</v>
      </c>
    </row>
    <row r="39" spans="1:13" s="44" customFormat="1" ht="105.75" customHeight="1" x14ac:dyDescent="0.25">
      <c r="A39" s="36">
        <v>26</v>
      </c>
      <c r="B39" s="58" t="s">
        <v>58</v>
      </c>
      <c r="C39" s="47"/>
      <c r="D39" s="47"/>
      <c r="E39" s="47"/>
      <c r="F39" s="47"/>
      <c r="G39" s="60"/>
      <c r="H39" s="48"/>
      <c r="I39" s="49">
        <f t="shared" si="6"/>
        <v>0</v>
      </c>
      <c r="J39" s="50">
        <f t="shared" si="7"/>
        <v>0</v>
      </c>
      <c r="K39" s="51">
        <f t="shared" si="8"/>
        <v>0</v>
      </c>
      <c r="L39" s="116"/>
      <c r="M39" s="118"/>
    </row>
    <row r="40" spans="1:13" s="44" customFormat="1" ht="80.25" customHeight="1" x14ac:dyDescent="0.25">
      <c r="A40" s="36">
        <v>27</v>
      </c>
      <c r="B40" s="59" t="s">
        <v>76</v>
      </c>
      <c r="C40" s="38"/>
      <c r="D40" s="38"/>
      <c r="E40" s="38"/>
      <c r="F40" s="38"/>
      <c r="G40" s="39"/>
      <c r="H40" s="40"/>
      <c r="I40" s="41">
        <f t="shared" si="6"/>
        <v>0</v>
      </c>
      <c r="J40" s="42">
        <f t="shared" si="7"/>
        <v>0</v>
      </c>
      <c r="K40" s="43">
        <f t="shared" si="8"/>
        <v>0</v>
      </c>
      <c r="L40" s="116"/>
      <c r="M40" s="118"/>
    </row>
    <row r="41" spans="1:13" s="44" customFormat="1" ht="107.25" customHeight="1" x14ac:dyDescent="0.25">
      <c r="A41" s="36">
        <v>28</v>
      </c>
      <c r="B41" s="58" t="s">
        <v>77</v>
      </c>
      <c r="C41" s="47"/>
      <c r="D41" s="47"/>
      <c r="E41" s="47"/>
      <c r="F41" s="47"/>
      <c r="G41" s="60"/>
      <c r="H41" s="48"/>
      <c r="I41" s="49">
        <f t="shared" si="6"/>
        <v>0</v>
      </c>
      <c r="J41" s="50">
        <f t="shared" si="7"/>
        <v>0</v>
      </c>
      <c r="K41" s="51">
        <f t="shared" si="8"/>
        <v>0</v>
      </c>
      <c r="L41" s="116"/>
      <c r="M41" s="118"/>
    </row>
    <row r="42" spans="1:13" s="44" customFormat="1" ht="63" customHeight="1" x14ac:dyDescent="0.25">
      <c r="A42" s="36">
        <v>29</v>
      </c>
      <c r="B42" s="59" t="s">
        <v>26</v>
      </c>
      <c r="C42" s="38"/>
      <c r="D42" s="38"/>
      <c r="E42" s="38"/>
      <c r="F42" s="38"/>
      <c r="G42" s="39"/>
      <c r="H42" s="40"/>
      <c r="I42" s="41">
        <f t="shared" si="6"/>
        <v>0</v>
      </c>
      <c r="J42" s="42">
        <f t="shared" si="7"/>
        <v>0</v>
      </c>
      <c r="K42" s="43">
        <f t="shared" si="8"/>
        <v>0</v>
      </c>
      <c r="L42" s="116"/>
      <c r="M42" s="118"/>
    </row>
    <row r="43" spans="1:13" s="44" customFormat="1" ht="80.25" customHeight="1" thickBot="1" x14ac:dyDescent="0.3">
      <c r="A43" s="36">
        <v>30</v>
      </c>
      <c r="B43" s="58" t="s">
        <v>27</v>
      </c>
      <c r="C43" s="47"/>
      <c r="D43" s="47"/>
      <c r="E43" s="47"/>
      <c r="F43" s="47"/>
      <c r="G43" s="60"/>
      <c r="H43" s="48"/>
      <c r="I43" s="49">
        <f t="shared" si="6"/>
        <v>0</v>
      </c>
      <c r="J43" s="50">
        <f t="shared" si="7"/>
        <v>0</v>
      </c>
      <c r="K43" s="51">
        <f t="shared" si="8"/>
        <v>0</v>
      </c>
      <c r="L43" s="116"/>
      <c r="M43" s="135"/>
    </row>
    <row r="44" spans="1:13" s="44" customFormat="1" ht="24" customHeight="1" thickBot="1" x14ac:dyDescent="0.3">
      <c r="A44" s="113" t="s">
        <v>28</v>
      </c>
      <c r="B44" s="114"/>
      <c r="C44" s="114"/>
      <c r="D44" s="114"/>
      <c r="E44" s="114"/>
      <c r="F44" s="115"/>
      <c r="G44" s="54"/>
      <c r="H44" s="55"/>
      <c r="I44" s="56"/>
      <c r="J44" s="56"/>
      <c r="K44" s="56"/>
      <c r="L44" s="56"/>
      <c r="M44" s="56"/>
    </row>
    <row r="45" spans="1:13" s="44" customFormat="1" ht="77.25" customHeight="1" x14ac:dyDescent="0.25">
      <c r="A45" s="36">
        <v>31</v>
      </c>
      <c r="B45" s="57" t="s">
        <v>78</v>
      </c>
      <c r="C45" s="38"/>
      <c r="D45" s="38"/>
      <c r="E45" s="38"/>
      <c r="F45" s="38"/>
      <c r="G45" s="39"/>
      <c r="H45" s="40"/>
      <c r="I45" s="41">
        <f>IF(H45=1,"Implementación inicial.",IF(H45=2,"Implementación.",IF(H45=3,"Implementación.",IF(H45=4,"Efectividad.",0))))</f>
        <v>0</v>
      </c>
      <c r="J45" s="42">
        <f>IF(H45=1,0.25,IF(H45=2,0.5,IF(H45=3,0.75,IF(H45=4,1,0))))</f>
        <v>0</v>
      </c>
      <c r="K45" s="43">
        <f>IF(J45=0.25,"El elemento de control no está formalizado.",IF(J45=0.5,"El elemento de control está formalizado.",IF(J45=0.75,"El elemento de control está operando de acuerdo al proceso.",IF(J45=1,"El elemento de control se supervisa periódicamente.",0))))</f>
        <v>0</v>
      </c>
      <c r="L45" s="116">
        <f>AVERAGE(J45:J47)</f>
        <v>0</v>
      </c>
      <c r="M45" s="117" t="str">
        <f>IF(L45&lt;0.39,"BAJO",IF(L45&lt;0.69,"MEDIO",IF(L45&lt;=1,"ALTO",0)))</f>
        <v>BAJO</v>
      </c>
    </row>
    <row r="46" spans="1:13" s="44" customFormat="1" ht="96.75" customHeight="1" x14ac:dyDescent="0.25">
      <c r="A46" s="36">
        <v>32</v>
      </c>
      <c r="B46" s="58" t="s">
        <v>79</v>
      </c>
      <c r="C46" s="47"/>
      <c r="D46" s="47"/>
      <c r="E46" s="47"/>
      <c r="F46" s="47"/>
      <c r="G46" s="60"/>
      <c r="H46" s="48"/>
      <c r="I46" s="49">
        <f>IF(H46=1,"Implementación inicial.",IF(H46=2,"Implementación.",IF(H46=3,"Implementación.",IF(H46=4,"Efectividad.",0))))</f>
        <v>0</v>
      </c>
      <c r="J46" s="50">
        <f>IF(H46=1,0.25,IF(H46=2,0.5,IF(H46=3,0.75,IF(H46=4,1,0))))</f>
        <v>0</v>
      </c>
      <c r="K46" s="51">
        <f>IF(J46=0.25,"El elemento de control no está formalizado.",IF(J46=0.5,"El elemento de control está formalizado.",IF(J46=0.75,"El elemento de control está operando de acuerdo al proceso.",IF(J46=1,"El elemento de control se supervisa periódicamente.",0))))</f>
        <v>0</v>
      </c>
      <c r="L46" s="116"/>
      <c r="M46" s="118"/>
    </row>
    <row r="47" spans="1:13" s="44" customFormat="1" ht="100.5" customHeight="1" x14ac:dyDescent="0.25">
      <c r="A47" s="36">
        <v>33</v>
      </c>
      <c r="B47" s="59" t="s">
        <v>80</v>
      </c>
      <c r="C47" s="38"/>
      <c r="D47" s="38"/>
      <c r="E47" s="38"/>
      <c r="F47" s="38"/>
      <c r="G47" s="39"/>
      <c r="H47" s="40"/>
      <c r="I47" s="41">
        <f>IF(H47=1,"Implementación inicial.",IF(H47=2,"Implementación.",IF(H47=3,"Implementación.",IF(H47=4,"Efectividad.",0))))</f>
        <v>0</v>
      </c>
      <c r="J47" s="42">
        <f>IF(H47=1,0.25,IF(H47=2,0.5,IF(H47=3,0.75,IF(H47=4,1,0))))</f>
        <v>0</v>
      </c>
      <c r="K47" s="43">
        <f>IF(J47=0.25,"El elemento de control no está formalizado.",IF(J47=0.5,"El elemento de control está formalizado.",IF(J47=0.75,"El elemento de control está operando de acuerdo al proceso.",IF(J47=1,"El elemento de control se supervisa periódicamente.",0))))</f>
        <v>0</v>
      </c>
      <c r="L47" s="116"/>
      <c r="M47" s="118"/>
    </row>
    <row r="48" spans="1:13" s="33" customFormat="1" ht="41.45" customHeight="1" x14ac:dyDescent="0.25">
      <c r="B48" s="61"/>
      <c r="C48" s="62"/>
      <c r="D48" s="62"/>
      <c r="E48" s="63"/>
      <c r="F48" s="63"/>
      <c r="G48" s="63"/>
      <c r="J48" s="119" t="s">
        <v>29</v>
      </c>
      <c r="K48" s="120"/>
      <c r="L48" s="64">
        <f>(+L11+L20+L25+L38+L45)/5</f>
        <v>0</v>
      </c>
      <c r="M48" s="96" t="str">
        <f>IF(L48&lt;0.39,"BAJO",IF(L48&lt;0.69,"MEDIO",IF(L48&lt;=1,"ALTO",0)))</f>
        <v>BAJO</v>
      </c>
    </row>
    <row r="49" spans="1:13" s="33" customFormat="1" ht="11.25" customHeight="1" x14ac:dyDescent="0.25">
      <c r="B49" s="65"/>
      <c r="C49" s="66"/>
      <c r="D49" s="66"/>
      <c r="G49" s="63"/>
    </row>
    <row r="50" spans="1:13" s="33" customFormat="1" ht="39" customHeight="1" x14ac:dyDescent="0.25">
      <c r="A50" s="67"/>
      <c r="B50" s="67"/>
      <c r="C50" s="67"/>
      <c r="D50" s="67"/>
      <c r="E50" s="67"/>
      <c r="F50" s="67"/>
      <c r="G50" s="67"/>
      <c r="H50" s="67"/>
      <c r="I50" s="67"/>
      <c r="J50" s="67"/>
      <c r="K50" s="121"/>
      <c r="L50" s="122"/>
    </row>
    <row r="51" spans="1:13" s="33" customFormat="1" ht="9" customHeight="1" thickBot="1" x14ac:dyDescent="0.3">
      <c r="A51" s="68"/>
      <c r="B51" s="68"/>
      <c r="C51" s="68"/>
      <c r="D51" s="68"/>
      <c r="E51" s="68"/>
      <c r="F51" s="68"/>
      <c r="G51" s="69"/>
      <c r="H51" s="68"/>
      <c r="I51" s="68"/>
      <c r="J51" s="68"/>
      <c r="K51" s="70"/>
      <c r="L51" s="70"/>
    </row>
    <row r="52" spans="1:13" s="44" customFormat="1" ht="60" customHeight="1" thickBot="1" x14ac:dyDescent="0.3">
      <c r="A52" s="123" t="s">
        <v>81</v>
      </c>
      <c r="B52" s="123"/>
      <c r="C52" s="123"/>
      <c r="D52" s="123"/>
      <c r="E52" s="123"/>
      <c r="F52" s="123"/>
      <c r="G52" s="123"/>
      <c r="H52" s="123"/>
      <c r="I52" s="123"/>
      <c r="J52" s="123"/>
      <c r="K52" s="124" t="s">
        <v>30</v>
      </c>
      <c r="L52" s="125"/>
      <c r="M52" s="33"/>
    </row>
    <row r="53" spans="1:13" s="33" customFormat="1" ht="14.25" thickBot="1" x14ac:dyDescent="0.3">
      <c r="A53" s="71"/>
      <c r="B53" s="72"/>
      <c r="C53" s="73"/>
      <c r="D53" s="73"/>
      <c r="E53" s="73"/>
      <c r="F53" s="73"/>
      <c r="G53" s="74"/>
      <c r="H53" s="73"/>
      <c r="I53" s="73"/>
      <c r="J53" s="73"/>
      <c r="K53" s="70"/>
      <c r="L53" s="70"/>
    </row>
    <row r="54" spans="1:13" s="33" customFormat="1" ht="30" customHeight="1" thickBot="1" x14ac:dyDescent="0.3">
      <c r="A54" s="126" t="s">
        <v>67</v>
      </c>
      <c r="B54" s="127"/>
      <c r="C54" s="127"/>
      <c r="D54" s="127"/>
      <c r="E54" s="127"/>
      <c r="F54" s="128"/>
      <c r="G54" s="127"/>
      <c r="H54" s="127"/>
      <c r="I54" s="127"/>
      <c r="J54" s="129"/>
      <c r="K54" s="70"/>
      <c r="L54" s="70"/>
    </row>
    <row r="55" spans="1:13" s="33" customFormat="1" ht="30" customHeight="1" thickBot="1" x14ac:dyDescent="0.3">
      <c r="A55" s="98" t="s">
        <v>31</v>
      </c>
      <c r="B55" s="97" t="s">
        <v>32</v>
      </c>
      <c r="C55" s="130" t="s">
        <v>33</v>
      </c>
      <c r="D55" s="131"/>
      <c r="E55" s="75" t="s">
        <v>34</v>
      </c>
      <c r="F55" s="98" t="s">
        <v>35</v>
      </c>
      <c r="G55" s="74"/>
      <c r="H55" s="126" t="s">
        <v>36</v>
      </c>
      <c r="I55" s="126"/>
      <c r="J55" s="129"/>
      <c r="K55" s="70"/>
      <c r="L55" s="70"/>
    </row>
    <row r="56" spans="1:13" s="44" customFormat="1" ht="26.25" customHeight="1" thickBot="1" x14ac:dyDescent="0.3">
      <c r="A56" s="76">
        <v>1</v>
      </c>
      <c r="B56" s="77"/>
      <c r="C56" s="106"/>
      <c r="D56" s="132"/>
      <c r="E56" s="78"/>
      <c r="F56" s="95"/>
      <c r="G56" s="79"/>
      <c r="H56" s="108"/>
      <c r="I56" s="108"/>
      <c r="J56" s="109"/>
      <c r="K56" s="70"/>
      <c r="L56" s="70"/>
      <c r="M56" s="33"/>
    </row>
    <row r="57" spans="1:13" s="44" customFormat="1" ht="36" customHeight="1" thickBot="1" x14ac:dyDescent="0.3">
      <c r="A57" s="76">
        <v>2</v>
      </c>
      <c r="B57" s="77"/>
      <c r="C57" s="111"/>
      <c r="D57" s="112"/>
      <c r="E57" s="78"/>
      <c r="F57" s="95"/>
      <c r="G57" s="79"/>
      <c r="H57" s="108"/>
      <c r="I57" s="108"/>
      <c r="J57" s="109"/>
      <c r="K57" s="70"/>
      <c r="L57" s="70"/>
      <c r="M57" s="33"/>
    </row>
    <row r="58" spans="1:13" s="44" customFormat="1" ht="26.25" customHeight="1" thickBot="1" x14ac:dyDescent="0.3">
      <c r="A58" s="76">
        <v>3</v>
      </c>
      <c r="B58" s="77"/>
      <c r="C58" s="106"/>
      <c r="D58" s="107"/>
      <c r="E58" s="78"/>
      <c r="F58" s="95"/>
      <c r="G58" s="79"/>
      <c r="H58" s="108"/>
      <c r="I58" s="108"/>
      <c r="J58" s="109"/>
      <c r="K58" s="70"/>
      <c r="L58" s="70"/>
      <c r="M58" s="33"/>
    </row>
    <row r="59" spans="1:13" s="44" customFormat="1" ht="26.25" customHeight="1" thickBot="1" x14ac:dyDescent="0.4">
      <c r="A59" s="76">
        <v>4</v>
      </c>
      <c r="B59" s="77"/>
      <c r="C59" s="80"/>
      <c r="D59" s="80"/>
      <c r="E59" s="78"/>
      <c r="F59" s="95"/>
      <c r="G59" s="79"/>
      <c r="H59" s="108"/>
      <c r="I59" s="108"/>
      <c r="J59" s="109"/>
      <c r="K59" s="70"/>
      <c r="L59" s="70"/>
      <c r="M59" s="33"/>
    </row>
    <row r="60" spans="1:13" s="44" customFormat="1" ht="26.25" customHeight="1" thickBot="1" x14ac:dyDescent="0.3">
      <c r="A60" s="76">
        <v>5</v>
      </c>
      <c r="B60" s="99"/>
      <c r="C60" s="108"/>
      <c r="D60" s="110"/>
      <c r="E60" s="78"/>
      <c r="F60" s="95"/>
      <c r="G60" s="79"/>
      <c r="H60" s="108"/>
      <c r="I60" s="108"/>
      <c r="J60" s="109"/>
      <c r="K60" s="70"/>
      <c r="L60" s="70"/>
      <c r="M60" s="33"/>
    </row>
    <row r="61" spans="1:13" s="44" customFormat="1" ht="15" customHeight="1" x14ac:dyDescent="0.25">
      <c r="A61" s="81"/>
      <c r="B61" s="82"/>
      <c r="C61" s="83"/>
      <c r="D61" s="83"/>
      <c r="E61" s="83"/>
      <c r="F61" s="83"/>
      <c r="G61" s="84"/>
      <c r="H61" s="83"/>
      <c r="I61" s="83"/>
      <c r="J61" s="83"/>
      <c r="K61" s="85"/>
      <c r="L61" s="85"/>
    </row>
    <row r="62" spans="1:13" s="44" customFormat="1" ht="13.5" x14ac:dyDescent="0.25">
      <c r="B62" s="86"/>
      <c r="C62" s="87"/>
      <c r="D62" s="87"/>
      <c r="G62" s="88"/>
    </row>
    <row r="63" spans="1:13" s="44" customFormat="1" ht="13.5" x14ac:dyDescent="0.25">
      <c r="B63" s="86"/>
      <c r="C63" s="87"/>
      <c r="D63" s="87"/>
      <c r="G63" s="88"/>
    </row>
    <row r="64" spans="1:13" s="44" customFormat="1" ht="13.5" x14ac:dyDescent="0.25">
      <c r="B64" s="86"/>
      <c r="C64" s="87"/>
      <c r="D64" s="87"/>
      <c r="G64" s="88"/>
    </row>
    <row r="65" spans="2:7" s="44" customFormat="1" ht="13.5" x14ac:dyDescent="0.25">
      <c r="B65" s="86"/>
      <c r="C65" s="87"/>
      <c r="D65" s="87"/>
      <c r="G65" s="88"/>
    </row>
    <row r="66" spans="2:7" s="44" customFormat="1" ht="13.5" x14ac:dyDescent="0.25">
      <c r="B66" s="86"/>
      <c r="C66" s="87"/>
      <c r="D66" s="87"/>
      <c r="G66" s="88"/>
    </row>
    <row r="67" spans="2:7" s="44" customFormat="1" ht="13.5" x14ac:dyDescent="0.25">
      <c r="B67" s="86"/>
      <c r="C67" s="87"/>
      <c r="D67" s="87"/>
      <c r="G67" s="88"/>
    </row>
  </sheetData>
  <sheetProtection algorithmName="SHA-512" hashValue="GNoQ+lRchj9WnS3kXboWVUQmbeOj0zv6Z0YaH6u9r9Oyiqs/FcCDFQtRV8JE1UqQGVSIxG2pPM4toKtHT0rWvg==" saltValue="6Lm3ueC0Oz4fvTzCdPkuPg==" spinCount="100000" sheet="1" objects="1" scenarios="1"/>
  <mergeCells count="38">
    <mergeCell ref="C58:D58"/>
    <mergeCell ref="H58:J58"/>
    <mergeCell ref="H59:J59"/>
    <mergeCell ref="C60:D60"/>
    <mergeCell ref="H60:J60"/>
    <mergeCell ref="C57:D57"/>
    <mergeCell ref="H57:J57"/>
    <mergeCell ref="A44:F44"/>
    <mergeCell ref="L45:L47"/>
    <mergeCell ref="M45:M47"/>
    <mergeCell ref="J48:K48"/>
    <mergeCell ref="K50:L50"/>
    <mergeCell ref="A52:J52"/>
    <mergeCell ref="K52:L52"/>
    <mergeCell ref="A54:J54"/>
    <mergeCell ref="C55:D55"/>
    <mergeCell ref="H55:J55"/>
    <mergeCell ref="C56:D56"/>
    <mergeCell ref="H56:J56"/>
    <mergeCell ref="A24:F24"/>
    <mergeCell ref="L25:L36"/>
    <mergeCell ref="M25:M36"/>
    <mergeCell ref="A37:F37"/>
    <mergeCell ref="L38:L43"/>
    <mergeCell ref="M38:M43"/>
    <mergeCell ref="A10:F10"/>
    <mergeCell ref="L11:L18"/>
    <mergeCell ref="M11:M18"/>
    <mergeCell ref="A19:F19"/>
    <mergeCell ref="L20:L23"/>
    <mergeCell ref="M20:M23"/>
    <mergeCell ref="A7:F7"/>
    <mergeCell ref="J7:L7"/>
    <mergeCell ref="B2:D2"/>
    <mergeCell ref="A4:E4"/>
    <mergeCell ref="F4:L4"/>
    <mergeCell ref="A5:F5"/>
    <mergeCell ref="A6:F6"/>
  </mergeCells>
  <dataValidations count="1">
    <dataValidation type="list" allowBlank="1" showInputMessage="1" showErrorMessage="1" sqref="H11:H18 H20:H23 H25:H36 H38:H43 H45:H47">
      <formula1>"1,2,3,4"</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INSTRUCCIONES</vt:lpstr>
      <vt:lpstr>PROCESO 1</vt:lpstr>
      <vt:lpstr>PROCESO  2</vt:lpstr>
      <vt:lpstr>PROCESO  3</vt:lpstr>
      <vt:lpstr>PROCESO  4</vt:lpstr>
      <vt:lpstr>PROCESO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Other</dc:creator>
  <cp:lastModifiedBy>Beatriz Ponce Valdés</cp:lastModifiedBy>
  <dcterms:created xsi:type="dcterms:W3CDTF">2022-12-08T19:24:30Z</dcterms:created>
  <dcterms:modified xsi:type="dcterms:W3CDTF">2024-07-23T16:33:18Z</dcterms:modified>
</cp:coreProperties>
</file>