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mariajosejarquintorres/Downloads/"/>
    </mc:Choice>
  </mc:AlternateContent>
  <xr:revisionPtr revIDLastSave="0" documentId="13_ncr:1_{4EA57941-7BA8-8247-B7B9-2C2C0941F2FE}" xr6:coauthVersionLast="47" xr6:coauthVersionMax="47" xr10:uidLastSave="{00000000-0000-0000-0000-000000000000}"/>
  <bookViews>
    <workbookView xWindow="0" yWindow="0" windowWidth="28800" windowHeight="18000" xr2:uid="{00000000-000D-0000-FFFF-FFFF00000000}"/>
  </bookViews>
  <sheets>
    <sheet name="INSTRUCCIONES" sheetId="1" r:id="rId1"/>
    <sheet name="PROCESO 1" sheetId="2" r:id="rId2"/>
    <sheet name="PROCESO 2" sheetId="3" r:id="rId3"/>
    <sheet name="PROCESO 3" sheetId="4" r:id="rId4"/>
    <sheet name="PROCESO 4" sheetId="5" r:id="rId5"/>
    <sheet name="PROCESO 5"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 l="1"/>
  <c r="J47" i="6"/>
  <c r="K47" i="6" s="1"/>
  <c r="I47" i="6"/>
  <c r="J46" i="6"/>
  <c r="K46" i="6" s="1"/>
  <c r="I46" i="6"/>
  <c r="J45" i="6"/>
  <c r="L45" i="6" s="1"/>
  <c r="M45" i="6" s="1"/>
  <c r="I45" i="6"/>
  <c r="J43" i="6"/>
  <c r="K43" i="6" s="1"/>
  <c r="I43" i="6"/>
  <c r="J42" i="6"/>
  <c r="K42" i="6" s="1"/>
  <c r="I42" i="6"/>
  <c r="J41" i="6"/>
  <c r="K41" i="6" s="1"/>
  <c r="I41" i="6"/>
  <c r="J40" i="6"/>
  <c r="K40" i="6" s="1"/>
  <c r="I40" i="6"/>
  <c r="J39" i="6"/>
  <c r="K39" i="6" s="1"/>
  <c r="I39" i="6"/>
  <c r="J38" i="6"/>
  <c r="I38" i="6"/>
  <c r="J36" i="6"/>
  <c r="K36" i="6" s="1"/>
  <c r="I36" i="6"/>
  <c r="K35" i="6"/>
  <c r="J35" i="6"/>
  <c r="I35" i="6"/>
  <c r="J34" i="6"/>
  <c r="K34" i="6" s="1"/>
  <c r="I34" i="6"/>
  <c r="J33" i="6"/>
  <c r="K33" i="6" s="1"/>
  <c r="I33" i="6"/>
  <c r="J32" i="6"/>
  <c r="K32" i="6" s="1"/>
  <c r="I32" i="6"/>
  <c r="J31" i="6"/>
  <c r="K31" i="6" s="1"/>
  <c r="I31" i="6"/>
  <c r="J30" i="6"/>
  <c r="K30" i="6" s="1"/>
  <c r="I30" i="6"/>
  <c r="J29" i="6"/>
  <c r="K29" i="6" s="1"/>
  <c r="I29" i="6"/>
  <c r="J28" i="6"/>
  <c r="K28" i="6" s="1"/>
  <c r="I28" i="6"/>
  <c r="J27" i="6"/>
  <c r="K27" i="6" s="1"/>
  <c r="I27" i="6"/>
  <c r="J26" i="6"/>
  <c r="I26" i="6"/>
  <c r="K25" i="6"/>
  <c r="J25" i="6"/>
  <c r="I25" i="6"/>
  <c r="J23" i="6"/>
  <c r="K23" i="6" s="1"/>
  <c r="I23" i="6"/>
  <c r="J22" i="6"/>
  <c r="I22" i="6"/>
  <c r="J21" i="6"/>
  <c r="K21" i="6" s="1"/>
  <c r="I21" i="6"/>
  <c r="J20" i="6"/>
  <c r="K20" i="6" s="1"/>
  <c r="I20" i="6"/>
  <c r="J18" i="6"/>
  <c r="K18" i="6" s="1"/>
  <c r="I18" i="6"/>
  <c r="J17" i="6"/>
  <c r="K17" i="6" s="1"/>
  <c r="I17" i="6"/>
  <c r="J16" i="6"/>
  <c r="K16" i="6" s="1"/>
  <c r="I16" i="6"/>
  <c r="J15" i="6"/>
  <c r="K15" i="6" s="1"/>
  <c r="I15" i="6"/>
  <c r="J14" i="6"/>
  <c r="K14" i="6" s="1"/>
  <c r="I14" i="6"/>
  <c r="J13" i="6"/>
  <c r="K13" i="6" s="1"/>
  <c r="I13" i="6"/>
  <c r="J12" i="6"/>
  <c r="I12" i="6"/>
  <c r="K11" i="6"/>
  <c r="J11" i="6"/>
  <c r="I11" i="6"/>
  <c r="J47" i="5"/>
  <c r="K47" i="5" s="1"/>
  <c r="I47" i="5"/>
  <c r="J46" i="5"/>
  <c r="I46" i="5"/>
  <c r="J45" i="5"/>
  <c r="K45" i="5" s="1"/>
  <c r="I45" i="5"/>
  <c r="J43" i="5"/>
  <c r="K43" i="5" s="1"/>
  <c r="I43" i="5"/>
  <c r="J42" i="5"/>
  <c r="K42" i="5" s="1"/>
  <c r="I42" i="5"/>
  <c r="J41" i="5"/>
  <c r="K41" i="5" s="1"/>
  <c r="I41" i="5"/>
  <c r="J40" i="5"/>
  <c r="K40" i="5" s="1"/>
  <c r="I40" i="5"/>
  <c r="J39" i="5"/>
  <c r="K39" i="5" s="1"/>
  <c r="I39" i="5"/>
  <c r="J38" i="5"/>
  <c r="I38" i="5"/>
  <c r="J36" i="5"/>
  <c r="K36" i="5" s="1"/>
  <c r="I36" i="5"/>
  <c r="J35" i="5"/>
  <c r="K35" i="5" s="1"/>
  <c r="I35" i="5"/>
  <c r="J34" i="5"/>
  <c r="K34" i="5" s="1"/>
  <c r="I34" i="5"/>
  <c r="J33" i="5"/>
  <c r="K33" i="5" s="1"/>
  <c r="I33" i="5"/>
  <c r="J32" i="5"/>
  <c r="K32" i="5" s="1"/>
  <c r="I32" i="5"/>
  <c r="J31" i="5"/>
  <c r="K31" i="5" s="1"/>
  <c r="I31" i="5"/>
  <c r="J30" i="5"/>
  <c r="K30" i="5" s="1"/>
  <c r="I30" i="5"/>
  <c r="J29" i="5"/>
  <c r="K29" i="5" s="1"/>
  <c r="I29" i="5"/>
  <c r="J28" i="5"/>
  <c r="K28" i="5" s="1"/>
  <c r="I28" i="5"/>
  <c r="J27" i="5"/>
  <c r="K27" i="5" s="1"/>
  <c r="I27" i="5"/>
  <c r="J26" i="5"/>
  <c r="K26" i="5" s="1"/>
  <c r="I26" i="5"/>
  <c r="J25" i="5"/>
  <c r="K25" i="5" s="1"/>
  <c r="I25" i="5"/>
  <c r="K23" i="5"/>
  <c r="J23" i="5"/>
  <c r="I23" i="5"/>
  <c r="J22" i="5"/>
  <c r="K22" i="5" s="1"/>
  <c r="I22" i="5"/>
  <c r="J21" i="5"/>
  <c r="K21" i="5" s="1"/>
  <c r="I21" i="5"/>
  <c r="J20" i="5"/>
  <c r="L20" i="5" s="1"/>
  <c r="M20" i="5" s="1"/>
  <c r="I20" i="5"/>
  <c r="J18" i="5"/>
  <c r="K18" i="5" s="1"/>
  <c r="I18" i="5"/>
  <c r="J17" i="5"/>
  <c r="K17" i="5" s="1"/>
  <c r="I17" i="5"/>
  <c r="J16" i="5"/>
  <c r="K16" i="5" s="1"/>
  <c r="I16" i="5"/>
  <c r="J15" i="5"/>
  <c r="K15" i="5" s="1"/>
  <c r="I15" i="5"/>
  <c r="J14" i="5"/>
  <c r="K14" i="5" s="1"/>
  <c r="I14" i="5"/>
  <c r="J13" i="5"/>
  <c r="K13" i="5" s="1"/>
  <c r="I13" i="5"/>
  <c r="J12" i="5"/>
  <c r="K12" i="5" s="1"/>
  <c r="I12" i="5"/>
  <c r="J11" i="5"/>
  <c r="K11" i="5" s="1"/>
  <c r="I11" i="5"/>
  <c r="J47" i="4"/>
  <c r="K47" i="4" s="1"/>
  <c r="I47" i="4"/>
  <c r="J46" i="4"/>
  <c r="K46" i="4" s="1"/>
  <c r="I46" i="4"/>
  <c r="J45" i="4"/>
  <c r="K45" i="4" s="1"/>
  <c r="I45" i="4"/>
  <c r="J43" i="4"/>
  <c r="K43" i="4" s="1"/>
  <c r="I43" i="4"/>
  <c r="J42" i="4"/>
  <c r="K42" i="4" s="1"/>
  <c r="I42" i="4"/>
  <c r="J41" i="4"/>
  <c r="K41" i="4" s="1"/>
  <c r="I41" i="4"/>
  <c r="J40" i="4"/>
  <c r="K40" i="4" s="1"/>
  <c r="I40" i="4"/>
  <c r="J39" i="4"/>
  <c r="I39" i="4"/>
  <c r="J38" i="4"/>
  <c r="K38" i="4" s="1"/>
  <c r="I38" i="4"/>
  <c r="J36" i="4"/>
  <c r="K36" i="4" s="1"/>
  <c r="I36" i="4"/>
  <c r="J35" i="4"/>
  <c r="K35" i="4" s="1"/>
  <c r="I35" i="4"/>
  <c r="J34" i="4"/>
  <c r="K34" i="4" s="1"/>
  <c r="I34" i="4"/>
  <c r="J33" i="4"/>
  <c r="K33" i="4" s="1"/>
  <c r="I33" i="4"/>
  <c r="J32" i="4"/>
  <c r="K32" i="4" s="1"/>
  <c r="I32" i="4"/>
  <c r="J31" i="4"/>
  <c r="K31" i="4" s="1"/>
  <c r="I31" i="4"/>
  <c r="J30" i="4"/>
  <c r="K30" i="4" s="1"/>
  <c r="I30" i="4"/>
  <c r="J29" i="4"/>
  <c r="K29" i="4" s="1"/>
  <c r="I29" i="4"/>
  <c r="J28" i="4"/>
  <c r="K28" i="4" s="1"/>
  <c r="I28" i="4"/>
  <c r="J27" i="4"/>
  <c r="K27" i="4" s="1"/>
  <c r="I27" i="4"/>
  <c r="J26" i="4"/>
  <c r="K26" i="4" s="1"/>
  <c r="I26" i="4"/>
  <c r="J25" i="4"/>
  <c r="I25" i="4"/>
  <c r="J23" i="4"/>
  <c r="K23" i="4" s="1"/>
  <c r="I23" i="4"/>
  <c r="J22" i="4"/>
  <c r="K22" i="4" s="1"/>
  <c r="I22" i="4"/>
  <c r="J21" i="4"/>
  <c r="K21" i="4" s="1"/>
  <c r="I21" i="4"/>
  <c r="K20" i="4"/>
  <c r="J20" i="4"/>
  <c r="I20" i="4"/>
  <c r="J18" i="4"/>
  <c r="K18" i="4" s="1"/>
  <c r="I18" i="4"/>
  <c r="J17" i="4"/>
  <c r="K17" i="4" s="1"/>
  <c r="I17" i="4"/>
  <c r="J16" i="4"/>
  <c r="K16" i="4" s="1"/>
  <c r="I16" i="4"/>
  <c r="J15" i="4"/>
  <c r="K15" i="4" s="1"/>
  <c r="I15" i="4"/>
  <c r="J14" i="4"/>
  <c r="K14" i="4" s="1"/>
  <c r="I14" i="4"/>
  <c r="J13" i="4"/>
  <c r="K13" i="4" s="1"/>
  <c r="I13" i="4"/>
  <c r="J12" i="4"/>
  <c r="K12" i="4" s="1"/>
  <c r="I12" i="4"/>
  <c r="J11" i="4"/>
  <c r="I11" i="4"/>
  <c r="J47" i="3"/>
  <c r="K47" i="3" s="1"/>
  <c r="I47" i="3"/>
  <c r="J46" i="3"/>
  <c r="K46" i="3" s="1"/>
  <c r="I46" i="3"/>
  <c r="J45" i="3"/>
  <c r="L45" i="3" s="1"/>
  <c r="M45" i="3" s="1"/>
  <c r="I45" i="3"/>
  <c r="J43" i="3"/>
  <c r="K43" i="3" s="1"/>
  <c r="I43" i="3"/>
  <c r="J42" i="3"/>
  <c r="K42" i="3" s="1"/>
  <c r="I42" i="3"/>
  <c r="J41" i="3"/>
  <c r="K41" i="3" s="1"/>
  <c r="I41" i="3"/>
  <c r="J40" i="3"/>
  <c r="K40" i="3" s="1"/>
  <c r="I40" i="3"/>
  <c r="J39" i="3"/>
  <c r="K39" i="3" s="1"/>
  <c r="I39" i="3"/>
  <c r="J38" i="3"/>
  <c r="I38" i="3"/>
  <c r="J36" i="3"/>
  <c r="K36" i="3" s="1"/>
  <c r="I36" i="3"/>
  <c r="J35" i="3"/>
  <c r="K35" i="3" s="1"/>
  <c r="I35" i="3"/>
  <c r="J34" i="3"/>
  <c r="K34" i="3" s="1"/>
  <c r="I34" i="3"/>
  <c r="J33" i="3"/>
  <c r="K33" i="3" s="1"/>
  <c r="I33" i="3"/>
  <c r="J32" i="3"/>
  <c r="K32" i="3" s="1"/>
  <c r="I32" i="3"/>
  <c r="J31" i="3"/>
  <c r="K31" i="3" s="1"/>
  <c r="I31" i="3"/>
  <c r="J30" i="3"/>
  <c r="K30" i="3" s="1"/>
  <c r="I30" i="3"/>
  <c r="J29" i="3"/>
  <c r="K29" i="3" s="1"/>
  <c r="I29" i="3"/>
  <c r="J28" i="3"/>
  <c r="K28" i="3" s="1"/>
  <c r="I28" i="3"/>
  <c r="J27" i="3"/>
  <c r="K27" i="3" s="1"/>
  <c r="I27" i="3"/>
  <c r="J26" i="3"/>
  <c r="K26" i="3" s="1"/>
  <c r="I26" i="3"/>
  <c r="K25" i="3"/>
  <c r="J25" i="3"/>
  <c r="I25" i="3"/>
  <c r="J23" i="3"/>
  <c r="K23" i="3" s="1"/>
  <c r="I23" i="3"/>
  <c r="K22" i="3"/>
  <c r="J22" i="3"/>
  <c r="I22" i="3"/>
  <c r="J21" i="3"/>
  <c r="K21" i="3" s="1"/>
  <c r="I21" i="3"/>
  <c r="J20" i="3"/>
  <c r="L20" i="3" s="1"/>
  <c r="M20" i="3" s="1"/>
  <c r="I20" i="3"/>
  <c r="J18" i="3"/>
  <c r="K18" i="3" s="1"/>
  <c r="I18" i="3"/>
  <c r="J17" i="3"/>
  <c r="K17" i="3" s="1"/>
  <c r="I17" i="3"/>
  <c r="J16" i="3"/>
  <c r="K16" i="3" s="1"/>
  <c r="I16" i="3"/>
  <c r="J15" i="3"/>
  <c r="K15" i="3" s="1"/>
  <c r="I15" i="3"/>
  <c r="J14" i="3"/>
  <c r="K14" i="3" s="1"/>
  <c r="I14" i="3"/>
  <c r="K13" i="3"/>
  <c r="J13" i="3"/>
  <c r="I13" i="3"/>
  <c r="J12" i="3"/>
  <c r="K12" i="3" s="1"/>
  <c r="I12" i="3"/>
  <c r="J11" i="3"/>
  <c r="K11" i="3" s="1"/>
  <c r="I11" i="3"/>
  <c r="J47" i="2"/>
  <c r="K47" i="2" s="1"/>
  <c r="I47" i="2"/>
  <c r="J46" i="2"/>
  <c r="K46" i="2" s="1"/>
  <c r="I46" i="2"/>
  <c r="J45" i="2"/>
  <c r="I45" i="2"/>
  <c r="J43" i="2"/>
  <c r="K43" i="2" s="1"/>
  <c r="I43" i="2"/>
  <c r="J42" i="2"/>
  <c r="K42" i="2" s="1"/>
  <c r="I42" i="2"/>
  <c r="J41" i="2"/>
  <c r="K41" i="2" s="1"/>
  <c r="I41" i="2"/>
  <c r="J40" i="2"/>
  <c r="K40" i="2" s="1"/>
  <c r="I40" i="2"/>
  <c r="J39" i="2"/>
  <c r="K39" i="2" s="1"/>
  <c r="I39" i="2"/>
  <c r="J38" i="2"/>
  <c r="I38" i="2"/>
  <c r="J36" i="2"/>
  <c r="K36" i="2" s="1"/>
  <c r="I36" i="2"/>
  <c r="J35" i="2"/>
  <c r="K35" i="2" s="1"/>
  <c r="I35" i="2"/>
  <c r="J34" i="2"/>
  <c r="K34" i="2" s="1"/>
  <c r="I34" i="2"/>
  <c r="J33" i="2"/>
  <c r="K33" i="2" s="1"/>
  <c r="I33" i="2"/>
  <c r="J32" i="2"/>
  <c r="K32" i="2" s="1"/>
  <c r="I32" i="2"/>
  <c r="J31" i="2"/>
  <c r="K31" i="2" s="1"/>
  <c r="I31" i="2"/>
  <c r="J30" i="2"/>
  <c r="K30" i="2" s="1"/>
  <c r="I30" i="2"/>
  <c r="J29" i="2"/>
  <c r="K29" i="2" s="1"/>
  <c r="I29" i="2"/>
  <c r="J28" i="2"/>
  <c r="K28" i="2" s="1"/>
  <c r="I28" i="2"/>
  <c r="J27" i="2"/>
  <c r="K27" i="2" s="1"/>
  <c r="I27" i="2"/>
  <c r="J26" i="2"/>
  <c r="K26" i="2" s="1"/>
  <c r="I26" i="2"/>
  <c r="J25" i="2"/>
  <c r="I25" i="2"/>
  <c r="J23" i="2"/>
  <c r="I23" i="2"/>
  <c r="J22" i="2"/>
  <c r="K22" i="2" s="1"/>
  <c r="I22" i="2"/>
  <c r="J21" i="2"/>
  <c r="K21" i="2" s="1"/>
  <c r="I21" i="2"/>
  <c r="K20" i="2"/>
  <c r="J20" i="2"/>
  <c r="I20" i="2"/>
  <c r="J18" i="2"/>
  <c r="K18" i="2" s="1"/>
  <c r="I18" i="2"/>
  <c r="K17" i="2"/>
  <c r="J17" i="2"/>
  <c r="I17" i="2"/>
  <c r="K16" i="2"/>
  <c r="J16" i="2"/>
  <c r="I16" i="2"/>
  <c r="J15" i="2"/>
  <c r="K15" i="2" s="1"/>
  <c r="I15" i="2"/>
  <c r="J14" i="2"/>
  <c r="K14" i="2" s="1"/>
  <c r="I14" i="2"/>
  <c r="J13" i="2"/>
  <c r="K13" i="2" s="1"/>
  <c r="I13" i="2"/>
  <c r="J12" i="2"/>
  <c r="K12" i="2" s="1"/>
  <c r="I12" i="2"/>
  <c r="J11" i="2"/>
  <c r="I11" i="2"/>
  <c r="L25" i="6" l="1"/>
  <c r="M25" i="6" s="1"/>
  <c r="L20" i="6"/>
  <c r="M20" i="6" s="1"/>
  <c r="L38" i="4"/>
  <c r="M38" i="4" s="1"/>
  <c r="L20" i="4"/>
  <c r="M20" i="4" s="1"/>
  <c r="L38" i="2"/>
  <c r="M38" i="2" s="1"/>
  <c r="L11" i="4"/>
  <c r="L45" i="4"/>
  <c r="M45" i="4" s="1"/>
  <c r="L11" i="5"/>
  <c r="M11" i="5" s="1"/>
  <c r="K45" i="6"/>
  <c r="L11" i="3"/>
  <c r="M11" i="3" s="1"/>
  <c r="L11" i="6"/>
  <c r="K22" i="6"/>
  <c r="L20" i="2"/>
  <c r="M20" i="2" s="1"/>
  <c r="L45" i="2"/>
  <c r="M45" i="2" s="1"/>
  <c r="L45" i="5"/>
  <c r="M45" i="5" s="1"/>
  <c r="L38" i="6"/>
  <c r="M38" i="6" s="1"/>
  <c r="L25" i="2"/>
  <c r="M25" i="2" s="1"/>
  <c r="K20" i="3"/>
  <c r="L38" i="3"/>
  <c r="M38" i="3" s="1"/>
  <c r="L25" i="4"/>
  <c r="M25" i="4" s="1"/>
  <c r="L38" i="5"/>
  <c r="M38" i="5" s="1"/>
  <c r="L25" i="5"/>
  <c r="M25" i="5" s="1"/>
  <c r="K38" i="6"/>
  <c r="K12" i="6"/>
  <c r="K26" i="6"/>
  <c r="L48" i="5"/>
  <c r="M48" i="5" s="1"/>
  <c r="K38" i="5"/>
  <c r="K46" i="5"/>
  <c r="K20" i="5"/>
  <c r="M11" i="4"/>
  <c r="K39" i="4"/>
  <c r="K11" i="4"/>
  <c r="K25" i="4"/>
  <c r="K38" i="3"/>
  <c r="L25" i="3"/>
  <c r="M25" i="3" s="1"/>
  <c r="K45" i="3"/>
  <c r="K23" i="2"/>
  <c r="K38" i="2"/>
  <c r="K11" i="2"/>
  <c r="K25" i="2"/>
  <c r="K45" i="2"/>
  <c r="L48" i="6" l="1"/>
  <c r="M48" i="6" s="1"/>
  <c r="L48" i="2"/>
  <c r="M48" i="2" s="1"/>
  <c r="M11" i="2"/>
  <c r="L48" i="4"/>
  <c r="M48" i="4" s="1"/>
  <c r="M11" i="6"/>
  <c r="L48" i="3"/>
  <c r="M4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00000000-0006-0000-0100-00000100000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00000000-0006-0000-0100-00000200000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00000000-0006-0000-0100-00000300000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00000000-0006-0000-0100-00000400000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0000000-0006-0000-0100-00000500000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00000000-0006-0000-0200-00000100000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00000000-0006-0000-0200-00000200000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00000000-0006-0000-0200-00000300000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00000000-0006-0000-0200-00000400000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0000000-0006-0000-0200-00000500000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00000000-0006-0000-0300-00000100000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00000000-0006-0000-0300-00000200000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00000000-0006-0000-0300-00000300000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00000000-0006-0000-0300-00000400000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0000000-0006-0000-0300-00000500000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00000000-0006-0000-0400-00000100000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00000000-0006-0000-0400-00000200000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00000000-0006-0000-0400-00000300000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00000000-0006-0000-0400-00000400000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0000000-0006-0000-0400-00000500000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F9" authorId="0" shapeId="0" xr:uid="{00000000-0006-0000-0500-000001000000}">
      <text>
        <r>
          <rPr>
            <b/>
            <sz val="9"/>
            <color rgb="FF000000"/>
            <rFont val="Tahoma"/>
            <family val="2"/>
          </rPr>
          <t xml:space="preserve">Dirección de Control Interno de la Gestión Pública:
</t>
        </r>
        <r>
          <rPr>
            <sz val="9"/>
            <color rgb="FF000000"/>
            <rFont val="Tahoma"/>
            <family val="2"/>
          </rPr>
          <t xml:space="preserve">
</t>
        </r>
        <r>
          <rPr>
            <sz val="9"/>
            <color rgb="FF000000"/>
            <rFont val="Tahoma"/>
            <family val="2"/>
          </rPr>
          <t>Enunciar la  documentación que pueda demostrar el cumplimiento el elemento de control, de acuerdo al ANEXO 2 "Grado de cumplimiento de los elementos de control" y con base en el listado de evidencias sugeridas emitido por la Secretaría de la Contraloría y Transparencia Gubernamental, ANEXO 1. Ambos incluidos en la "Guía de apoyo para realizar la autoevaluación del Sistema de Control Interno Institucional (procesos prioritarios)" publicada en el portal https://www.oaxaca.gob.mx/sicocoi/. Por ejemplo, "INTRANET, capturas de pantalla" "Circulares y oficios de difusión", evidencia que acredita que el elemento de control opera de manera sistémica, más no que se supervisa.</t>
        </r>
      </text>
    </comment>
    <comment ref="H9" authorId="0" shapeId="0" xr:uid="{00000000-0006-0000-0500-000002000000}">
      <text>
        <r>
          <rPr>
            <b/>
            <sz val="9"/>
            <color indexed="81"/>
            <rFont val="Tahoma"/>
            <family val="2"/>
          </rPr>
          <t xml:space="preserve">Dirección de Control Interno de la Gestión Pública:
</t>
        </r>
        <r>
          <rPr>
            <sz val="9"/>
            <color indexed="81"/>
            <rFont val="Tahoma"/>
            <family val="2"/>
          </rPr>
          <t xml:space="preserve">
De acuerdo al ANEXO 2 "Grado de cumplimiento de los elementos de control", deberá elegir uno de los cuatro número (1 al 4) de acuerdo a lo establecido en la "Guía de apoyo para realizar la autoevaluación del Sistema de Control Interno Institucional (procesos prioritarios)" publicada en el portal https://www.oaxaca.gob.mx/sicocoi/.</t>
        </r>
      </text>
    </comment>
    <comment ref="I9" authorId="0" shapeId="0" xr:uid="{00000000-0006-0000-0500-000003000000}">
      <text>
        <r>
          <rPr>
            <b/>
            <sz val="9"/>
            <color indexed="81"/>
            <rFont val="Tahoma"/>
            <family val="2"/>
          </rPr>
          <t>Dirección de Control Interno de la Gestión Pública:</t>
        </r>
        <r>
          <rPr>
            <sz val="9"/>
            <color indexed="81"/>
            <rFont val="Tahoma"/>
            <family val="2"/>
          </rPr>
          <t xml:space="preserve">
De acuerdo al ANEXO 2 "Grado de cumplimiento de los elementos de control", de acuerdo al grado de cumplimiento seleccionado (1 a 4), corresponde una ETAPA de evaluación de los elementos de control. Lo anterior con base en la "Guía de apoyo para realizar la autoevaluación del Sistema de Control Interno Institucional (procesos prioritarios)" publicada en el portal https://www.oaxaca.gob.mx/sicocoi/.</t>
        </r>
      </text>
    </comment>
    <comment ref="K9" authorId="0" shapeId="0" xr:uid="{00000000-0006-0000-0500-000004000000}">
      <text>
        <r>
          <rPr>
            <b/>
            <sz val="9"/>
            <color rgb="FF000000"/>
            <rFont val="Tahoma"/>
            <family val="2"/>
          </rPr>
          <t xml:space="preserve">Dirección de Control Interno de la Gestión Pública:
</t>
        </r>
        <r>
          <rPr>
            <b/>
            <sz val="9"/>
            <color rgb="FF000000"/>
            <rFont val="Tahoma"/>
            <family val="2"/>
          </rPr>
          <t xml:space="preserve">
</t>
        </r>
        <r>
          <rPr>
            <sz val="9"/>
            <color rgb="FF000000"/>
            <rFont val="Tahoma"/>
            <family val="2"/>
          </rPr>
          <t>De acuerdo al ANEXO 2 "Grado de cumplimiento de los elementos de control" de acuerdo al grado de cumplimiento seleccionado (1 a 4) corresponde un criterio de evaluación ("El elemento de control no está formalizado", "El elemento de control está formalizado", etc.). Lo anterior con base en la "Guía de apoyo para realizar la autoevaluación del Sistema de Control Interno Institucional (procesos prioritarios)" publicada en el portal https://www.oaxaca.gob.mx/sicocoi/.</t>
        </r>
      </text>
    </comment>
    <comment ref="M9" authorId="0" shapeId="0" xr:uid="{00000000-0006-0000-0500-000005000000}">
      <text>
        <r>
          <rPr>
            <b/>
            <sz val="9"/>
            <color indexed="81"/>
            <rFont val="Tahoma"/>
            <family val="2"/>
          </rPr>
          <t>Dirección de Control Interno de la Gestión Pública:</t>
        </r>
        <r>
          <rPr>
            <sz val="9"/>
            <color indexed="81"/>
            <rFont val="Tahoma"/>
            <family val="2"/>
          </rPr>
          <t xml:space="preserve">
Con base en el promedio de la valoración porcentual se determina un NIVEL del componente, esta puede ser "BAJO" para el rango de 0% a 39%, "MEDIO" para el rango de 40% a 69%, y "ALTO" para el rango de 70% a 100%.</t>
        </r>
      </text>
    </comment>
  </commentList>
</comments>
</file>

<file path=xl/sharedStrings.xml><?xml version="1.0" encoding="utf-8"?>
<sst xmlns="http://schemas.openxmlformats.org/spreadsheetml/2006/main" count="353" uniqueCount="82">
  <si>
    <t>INSTRUCCIONES</t>
  </si>
  <si>
    <t>Rellene los cuadros con la información correspondiente:</t>
  </si>
  <si>
    <t>ÁREA RESPONSABLE</t>
  </si>
  <si>
    <t>PERSONA RESPONSABLE Y CARGO</t>
  </si>
  <si>
    <t>ACCIONES QUE DAN CUMPLIMIENTO AL ELEMENTO DE CONTROL</t>
  </si>
  <si>
    <t>EVIDENCIA DOCUMENTAL QUE ACREDITE LAS ACCIONES REALIZADAS</t>
  </si>
  <si>
    <t>GRADO DE CUMPLIMIENTO</t>
  </si>
  <si>
    <t>CRITERIO DE LA ETAPA DE IMPLEMENTACIÓN DEL ELEMENTO DE CONTROL</t>
  </si>
  <si>
    <t>ETAPA</t>
  </si>
  <si>
    <t>El elemento de control no está formalizado.</t>
  </si>
  <si>
    <t>Implementación inicial.</t>
  </si>
  <si>
    <t>El elemento de control está formalizado.</t>
  </si>
  <si>
    <t>Implementación.</t>
  </si>
  <si>
    <t>El elemento de control está operando de acuerdo al proceso.</t>
  </si>
  <si>
    <t>El elemento de control se supervisa periódicamente.</t>
  </si>
  <si>
    <t>Efectividad.</t>
  </si>
  <si>
    <t xml:space="preserve">Al terminar, deberá anotar los nombres de las personas que participaron en el proceso de autoevaluación, su área de adscripción,  el tema relacionado (se refiere a que elemento o componente del Sistema de Control Interno corresponde la información que proporcionaron), correo electrónico oficial y un número telefónico de contacto. </t>
  </si>
  <si>
    <t>Cédula de Autoevaluación del Sistema de Control Interno por Elemento de Control</t>
  </si>
  <si>
    <t>Fecha de la autoevaluación:</t>
  </si>
  <si>
    <t xml:space="preserve">Nombre del proceso objeto de evaluación: </t>
  </si>
  <si>
    <t xml:space="preserve">Nombre del (la) responsable de la autoevaluación: </t>
  </si>
  <si>
    <t>Cargo:</t>
  </si>
  <si>
    <t>No.</t>
  </si>
  <si>
    <t>ELEMENTO DE CONTROL</t>
  </si>
  <si>
    <t>VALORACIÓN
PORCENTUAL</t>
  </si>
  <si>
    <t>CRITERIO</t>
  </si>
  <si>
    <t>VALORACIÓN PORCENTUAL DE IMPLEMENTACIÓN DEL COMPONENTE</t>
  </si>
  <si>
    <t>NIVEL DEL COMPONENTE</t>
  </si>
  <si>
    <t>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</si>
  <si>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</si>
  <si>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</si>
  <si>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</si>
  <si>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</si>
  <si>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La estructura organizacional define la autoridad y responsabilidad, segrega y delega funciones, delimita facultades entre el personal que autoriza, ejecuta, vigila, evalúa, registra o contabiliza las transacciones de los procesos.</t>
  </si>
  <si>
    <t>Los perfiles y descripciones de puestos están actualizados conforme a las funciones y alineados a los procesos (Institucional).</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</si>
  <si>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t>
  </si>
  <si>
    <t xml:space="preserve">Se opera en el proceso un mecanismo para evaluar y actualizar el control interno (políticas y procedimientos), en cada ámbito de competencia y nivel jerárquico. </t>
  </si>
  <si>
    <t>ADMINISTRACIÓN DE RIESGOS</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</si>
  <si>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</si>
  <si>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</si>
  <si>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t>
  </si>
  <si>
    <t>Se instrumentan en los procesos acciones para identificar, evaluar y dar respuesta a los riesgos de corrupción, abusos y fraudes potenciales que pudieran afectar el cumplimiento de los objetivos institucionales.</t>
  </si>
  <si>
    <t>ACTIVIDADES DE CONTROL</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</si>
  <si>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</si>
  <si>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</si>
  <si>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</si>
  <si>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</si>
  <si>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</si>
  <si>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</si>
  <si>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</si>
  <si>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</si>
  <si>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</si>
  <si>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</si>
  <si>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</si>
  <si>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</si>
  <si>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INFORMAR Y COMUNICAR</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</si>
  <si>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</si>
  <si>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</si>
  <si>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</si>
  <si>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</si>
  <si>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Se tiene implantado un mecanismo específico para el registro, análisis y atención oportuna y suficiente de quejas y denuncias (Institucional).</t>
  </si>
  <si>
    <t>Se cuenta con un sistema de Información que de manera integral, oportuna y confiable permite a la alta dirección y, en su caso, al Órgano de Gobierno realizar seguimientos y tomar decisiones (Institucional).</t>
  </si>
  <si>
    <t>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</si>
  <si>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</si>
  <si>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</si>
  <si>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</si>
  <si>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TOTAL</t>
  </si>
  <si>
    <r>
      <t>Nombre y cargo del responsable que realizó la evaluación:</t>
    </r>
    <r>
      <rPr>
        <i/>
        <sz val="9"/>
        <color theme="1"/>
        <rFont val="Arial"/>
        <family val="2"/>
      </rPr>
      <t/>
    </r>
  </si>
  <si>
    <t>Firma:</t>
  </si>
  <si>
    <t>INFORMACIÓN DEL PERSONAL QUE BRINDÓ LA INFORMACIÓN EN LA AUTOEVALUACIÓN</t>
  </si>
  <si>
    <t>NO.</t>
  </si>
  <si>
    <t xml:space="preserve"> NOMBRE Y CARGO   </t>
  </si>
  <si>
    <t>ÁREA DE ADSCRIPCIÓN</t>
  </si>
  <si>
    <t>TEMA RELACIONADO</t>
  </si>
  <si>
    <t>CORREO ELECTRÓNICO</t>
  </si>
  <si>
    <t>TELÉFONO 
Y EXT.</t>
  </si>
  <si>
    <r>
      <t xml:space="preserve">El Sistema de Control Interno Institucional (SCII) deberá ser evaluado anualmente, en el mes de noviembre de cada ejercicio por los servidores públicos responsables de los procesos prioritarios (sustantivos y administrativos) en el ámbito de su competencia, identificando y conservando la evidencia documental y/o electrónica que acredite la existencia y suficiencia de la implementación de los cinco componentes de Control Interno, sus 17 Principios y 33 elementos de Control, así como, de tenerla a disposición de las instancias fiscalizadoras que la soliciten.
Para evaluar el SCII, se deberá verificar la existencia y operación de los elementos de control de por lo menos cinco procesos prioritarios (sustantivos y administrativos) y como máximo los que determine la institución conforme a su mandato y características, a fin de conocer el estado que guarda su SCII.
La institución determinará los procesos prioritarios (sustantivos y administrativos) para la evaluación del SCII, cuando éstos se encuentren debidamente mapeados y formalmente incorporados a su inventario de procesos, es decir, se encuentren dentro de un Manual de Procedimientos formalizado y publicado en el Periódico Oficial. En ese sentido, los procesos seleccionados podrán ser aquellos que formen parte de un mismo macro proceso, estar concatenados entre sí, o que se ejecuten de manera transversal entre varias áreas.
</t>
    </r>
    <r>
      <rPr>
        <b/>
        <sz val="11"/>
        <color theme="1"/>
        <rFont val="Montserrat"/>
      </rPr>
      <t xml:space="preserve">
Consideraciones importantes:</t>
    </r>
    <r>
      <rPr>
        <sz val="11"/>
        <color theme="1"/>
        <rFont val="Montserrat"/>
      </rPr>
      <t xml:space="preserve">
1. Esta evaluación se realizará analizando los procesos prioritarios seleccionados durante el mes de Noviembre.
2. Para los elementos de control </t>
    </r>
    <r>
      <rPr>
        <b/>
        <sz val="11"/>
        <color theme="1"/>
        <rFont val="Montserrat"/>
      </rPr>
      <t>institucionales,</t>
    </r>
    <r>
      <rPr>
        <sz val="11"/>
        <color theme="1"/>
        <rFont val="Montserrat"/>
      </rPr>
      <t xml:space="preserve"> deberá contemplarse su respuesta a nivel global. Ejemplo, </t>
    </r>
    <r>
      <rPr>
        <i/>
        <sz val="11"/>
        <color theme="1"/>
        <rFont val="Montserrat"/>
      </rPr>
      <t xml:space="preserve">"Los servidores públicos de la Institución, conocen y aseguran en su área de trabajo el cumplimiento de metas y objetivos, visión y misión institucionales (Institucional)."
3. Revisar la "GUÍA DE APOYO PARA REALIZAR LA AUTOEVALUACIÓN DEL SISTEMA DE CONTROL INTERNO INSTITUCIONAL (procesos prioritarios)" publicada en el portal </t>
    </r>
    <r>
      <rPr>
        <b/>
        <i/>
        <u/>
        <sz val="11"/>
        <color theme="3"/>
        <rFont val="Montserrat"/>
      </rPr>
      <t>www.oaxaca.gob.mx/sicocoi/</t>
    </r>
  </si>
  <si>
    <r>
      <t xml:space="preserve">Escribir el nombre del área encargada de dar cumplimiento al elemento de control. Por ejemplo, </t>
    </r>
    <r>
      <rPr>
        <i/>
        <sz val="11"/>
        <color theme="1"/>
        <rFont val="Montserrat"/>
      </rPr>
      <t>"Oficina del Titular"</t>
    </r>
    <r>
      <rPr>
        <sz val="11"/>
        <color theme="1"/>
        <rFont val="Montserrat"/>
      </rPr>
      <t>.</t>
    </r>
  </si>
  <si>
    <r>
      <t xml:space="preserve">Escribir el nombre y cargo de la persona responsable de dar cumplimiento al elemento de control. Por ejemplo, </t>
    </r>
    <r>
      <rPr>
        <i/>
        <sz val="11"/>
        <color theme="1"/>
        <rFont val="Montserrat"/>
      </rPr>
      <t>"Juan Gómez Hernández, Director Administrativo".</t>
    </r>
  </si>
  <si>
    <r>
      <t xml:space="preserve">Escribir, de manera clara y resumida las actividades que se realizan y dan cumplimiento al elemento de control. Por ejemplo, </t>
    </r>
    <r>
      <rPr>
        <i/>
        <sz val="11"/>
        <color theme="1"/>
        <rFont val="Montserrat"/>
      </rPr>
      <t>"difusión de la misión y visión de la institución a través del portal institucional e INTRANET".</t>
    </r>
  </si>
  <si>
    <r>
      <t>Nombre de la dependencia o entidad:</t>
    </r>
    <r>
      <rPr>
        <sz val="12"/>
        <rFont val="Montserrat"/>
      </rPr>
      <t xml:space="preserve"> </t>
    </r>
  </si>
  <si>
    <r>
      <t xml:space="preserve">Enunciar la  documentación que pueda demostrar el cumplimiento el elemento de control, de acuerdo al ANEXO 2 "Grado de cumplimiento de los elementos de control" y con base en el listado de evidencias sugeridas emitido por la Secretaría de Honestidad, Transparencia y Función Pública, ANEXO 1. Ambos incluidos en la "Guía de apoyo para realizar la autoevaluación del Sistema de Control Interno Institucional (procesos prioritarios)" publicada en el portal </t>
    </r>
    <r>
      <rPr>
        <b/>
        <u/>
        <sz val="11"/>
        <color theme="3"/>
        <rFont val="Montserrat"/>
      </rPr>
      <t>https://www.oaxaca.gob.mx/sicocoi/</t>
    </r>
    <r>
      <rPr>
        <sz val="11"/>
        <color theme="1"/>
        <rFont val="Montserrat"/>
      </rPr>
      <t>. Por ejemplo,</t>
    </r>
    <r>
      <rPr>
        <i/>
        <sz val="11"/>
        <color theme="1"/>
        <rFont val="Montserrat"/>
      </rPr>
      <t xml:space="preserve"> "INTRANET, capturas de pantalla" "Circulares y oficios de difusión", evidencia que acredita que el elemento de control opera de manera sistémica, más no que se supervisa.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</si>
</sst>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0"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i/>
      <sz val="9"/>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Montserrat"/>
    </font>
    <font>
      <b/>
      <sz val="14"/>
      <color theme="1"/>
      <name val="Montserrat"/>
    </font>
    <font>
      <b/>
      <sz val="11"/>
      <color theme="1"/>
      <name val="Montserrat"/>
    </font>
    <font>
      <i/>
      <sz val="11"/>
      <color theme="1"/>
      <name val="Montserrat"/>
    </font>
    <font>
      <b/>
      <i/>
      <u/>
      <sz val="11"/>
      <color theme="3"/>
      <name val="Montserrat"/>
    </font>
    <font>
      <b/>
      <sz val="12"/>
      <color theme="1"/>
      <name val="Montserrat"/>
    </font>
    <font>
      <b/>
      <sz val="10"/>
      <color theme="1"/>
      <name val="Montserrat"/>
    </font>
    <font>
      <sz val="9"/>
      <color theme="0"/>
      <name val="Montserrat"/>
    </font>
    <font>
      <b/>
      <u/>
      <sz val="11"/>
      <color theme="0"/>
      <name val="Montserrat"/>
    </font>
    <font>
      <b/>
      <u/>
      <sz val="11"/>
      <color theme="3"/>
      <name val="Montserrat"/>
    </font>
    <font>
      <b/>
      <sz val="9"/>
      <name val="Montserrat"/>
    </font>
    <font>
      <sz val="9"/>
      <color theme="1"/>
      <name val="Montserrat"/>
    </font>
    <font>
      <b/>
      <sz val="9"/>
      <color theme="1"/>
      <name val="Montserrat"/>
    </font>
    <font>
      <sz val="12"/>
      <color theme="1"/>
      <name val="Montserrat"/>
    </font>
    <font>
      <b/>
      <sz val="14"/>
      <color rgb="FFFF0000"/>
      <name val="Montserrat"/>
    </font>
    <font>
      <b/>
      <sz val="16"/>
      <color theme="1" tint="0.249977111117893"/>
      <name val="Montserrat"/>
    </font>
    <font>
      <sz val="16"/>
      <color theme="1"/>
      <name val="Montserrat"/>
    </font>
    <font>
      <b/>
      <sz val="12"/>
      <name val="Montserrat"/>
    </font>
    <font>
      <sz val="12"/>
      <name val="Montserrat"/>
    </font>
    <font>
      <b/>
      <sz val="12"/>
      <color theme="0"/>
      <name val="Montserrat"/>
    </font>
    <font>
      <sz val="12"/>
      <color theme="0"/>
      <name val="Montserrat"/>
    </font>
    <font>
      <sz val="11"/>
      <name val="Montserrat"/>
    </font>
    <font>
      <b/>
      <sz val="11"/>
      <color theme="0"/>
      <name val="Montserrat"/>
    </font>
    <font>
      <b/>
      <sz val="9"/>
      <color theme="0"/>
      <name val="Montserrat"/>
    </font>
    <font>
      <sz val="9"/>
      <name val="Montserrat"/>
    </font>
    <font>
      <sz val="7.5"/>
      <name val="Montserrat"/>
    </font>
    <font>
      <b/>
      <sz val="11"/>
      <name val="Montserrat"/>
    </font>
    <font>
      <sz val="7"/>
      <name val="Montserrat"/>
    </font>
    <font>
      <sz val="9"/>
      <color rgb="FF000000"/>
      <name val="Montserrat"/>
    </font>
    <font>
      <b/>
      <sz val="14"/>
      <name val="Montserrat"/>
    </font>
    <font>
      <b/>
      <sz val="8"/>
      <color theme="1"/>
      <name val="Montserrat"/>
    </font>
  </fonts>
  <fills count="17">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5C902"/>
        <bgColor indexed="64"/>
      </patternFill>
    </fill>
    <fill>
      <patternFill patternType="solid">
        <fgColor rgb="FF5FAC30"/>
        <bgColor indexed="64"/>
      </patternFill>
    </fill>
    <fill>
      <patternFill patternType="solid">
        <fgColor rgb="FFEF8707"/>
        <bgColor indexed="64"/>
      </patternFill>
    </fill>
    <fill>
      <patternFill patternType="solid">
        <fgColor rgb="FF923989"/>
        <bgColor indexed="64"/>
      </patternFill>
    </fill>
    <fill>
      <patternFill patternType="solid">
        <fgColor rgb="FFBC955B"/>
        <bgColor indexed="64"/>
      </patternFill>
    </fill>
    <fill>
      <patternFill patternType="solid">
        <fgColor rgb="FF832344"/>
        <bgColor indexed="64"/>
      </patternFill>
    </fill>
    <fill>
      <patternFill patternType="solid">
        <fgColor rgb="FF2AACA4"/>
        <bgColor indexed="64"/>
      </patternFill>
    </fill>
    <fill>
      <patternFill patternType="solid">
        <fgColor rgb="FF3192D0"/>
        <bgColor indexed="64"/>
      </patternFill>
    </fill>
    <fill>
      <patternFill patternType="solid">
        <fgColor rgb="FFE83F5D"/>
        <bgColor indexed="64"/>
      </patternFill>
    </fill>
    <fill>
      <patternFill patternType="solid">
        <fgColor rgb="FF5E76B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thin">
        <color indexed="64"/>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44">
    <xf numFmtId="0" fontId="0" fillId="0" borderId="0" xfId="0"/>
    <xf numFmtId="0" fontId="9" fillId="2" borderId="0" xfId="0" applyFont="1" applyFill="1"/>
    <xf numFmtId="0" fontId="9" fillId="0" borderId="0" xfId="0" applyFont="1"/>
    <xf numFmtId="0" fontId="10"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10" borderId="1" xfId="2" applyFont="1" applyFill="1" applyBorder="1" applyAlignment="1" applyProtection="1">
      <alignment horizontal="center" vertical="center" wrapText="1"/>
    </xf>
    <xf numFmtId="0" fontId="16" fillId="2" borderId="0" xfId="0" applyFont="1" applyFill="1" applyAlignment="1">
      <alignment horizontal="center" vertical="center" wrapText="1"/>
    </xf>
    <xf numFmtId="0" fontId="19" fillId="11"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21" fillId="2" borderId="1" xfId="0" applyFont="1" applyFill="1" applyBorder="1" applyAlignment="1">
      <alignment horizontal="center" vertical="center" wrapText="1"/>
    </xf>
    <xf numFmtId="0" fontId="11" fillId="2" borderId="0" xfId="0" applyFont="1" applyFill="1"/>
    <xf numFmtId="0" fontId="23" fillId="2" borderId="0" xfId="0" applyFont="1" applyFill="1" applyAlignment="1">
      <alignment vertical="center"/>
    </xf>
    <xf numFmtId="0" fontId="25" fillId="2" borderId="0" xfId="0" applyFont="1" applyFill="1" applyAlignment="1">
      <alignment vertical="center"/>
    </xf>
    <xf numFmtId="0" fontId="29" fillId="2" borderId="0" xfId="0" applyFont="1" applyFill="1" applyAlignment="1">
      <alignment vertical="center"/>
    </xf>
    <xf numFmtId="0" fontId="30" fillId="2" borderId="0" xfId="0" applyFont="1" applyFill="1" applyProtection="1">
      <protection locked="0"/>
    </xf>
    <xf numFmtId="0" fontId="26" fillId="2" borderId="0" xfId="0" applyFont="1" applyFill="1" applyAlignment="1" applyProtection="1">
      <alignment horizontal="left" vertical="center" wrapText="1"/>
      <protection locked="0"/>
    </xf>
    <xf numFmtId="0" fontId="26" fillId="2" borderId="0" xfId="0" applyFont="1" applyFill="1" applyAlignment="1">
      <alignment horizontal="lef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wrapText="1"/>
    </xf>
    <xf numFmtId="0" fontId="31" fillId="2" borderId="0" xfId="0" applyFont="1" applyFill="1" applyAlignment="1">
      <alignment horizontal="center" vertical="center" wrapText="1"/>
    </xf>
    <xf numFmtId="0" fontId="31" fillId="2" borderId="0" xfId="0" applyFont="1" applyFill="1" applyAlignment="1">
      <alignment horizontal="justify" vertical="center" wrapText="1"/>
    </xf>
    <xf numFmtId="0" fontId="32" fillId="8"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15" borderId="1"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0" borderId="2" xfId="0" applyFont="1" applyFill="1" applyBorder="1" applyAlignment="1">
      <alignment horizontal="center" vertical="center" wrapText="1"/>
    </xf>
    <xf numFmtId="0" fontId="20" fillId="0" borderId="0" xfId="0" applyFont="1"/>
    <xf numFmtId="0" fontId="32" fillId="2" borderId="0" xfId="0" applyFont="1" applyFill="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21" fillId="0" borderId="0" xfId="0" applyFont="1"/>
    <xf numFmtId="0" fontId="32" fillId="8" borderId="0" xfId="0" applyFont="1" applyFill="1" applyAlignment="1">
      <alignment horizontal="center" vertical="center" wrapText="1"/>
    </xf>
    <xf numFmtId="0" fontId="33" fillId="0" borderId="0" xfId="0" applyFont="1" applyAlignment="1">
      <alignment horizontal="justify" vertical="center" wrapText="1"/>
    </xf>
    <xf numFmtId="0" fontId="33" fillId="0" borderId="0" xfId="0" applyFont="1" applyAlignment="1" applyProtection="1">
      <alignment horizontal="justify" vertical="center" wrapText="1"/>
      <protection locked="0"/>
    </xf>
    <xf numFmtId="0" fontId="34" fillId="2" borderId="0" xfId="0" applyFont="1" applyFill="1" applyAlignment="1" applyProtection="1">
      <alignment horizontal="left" vertical="center" wrapText="1"/>
      <protection locked="0"/>
    </xf>
    <xf numFmtId="0" fontId="33" fillId="0" borderId="0" xfId="0" applyFont="1" applyAlignment="1" applyProtection="1">
      <alignment horizontal="center" vertical="center"/>
      <protection locked="0"/>
    </xf>
    <xf numFmtId="9" fontId="33" fillId="0" borderId="0" xfId="1" applyFont="1" applyFill="1" applyBorder="1" applyAlignment="1" applyProtection="1">
      <alignment horizontal="center" vertical="center" wrapText="1"/>
    </xf>
    <xf numFmtId="9" fontId="33" fillId="0" borderId="0" xfId="1" applyFont="1" applyFill="1" applyBorder="1" applyAlignment="1" applyProtection="1">
      <alignment horizontal="center" vertical="center"/>
    </xf>
    <xf numFmtId="0" fontId="20" fillId="0" borderId="0" xfId="0" applyFont="1" applyAlignment="1">
      <alignment horizontal="center" vertical="center" wrapText="1"/>
    </xf>
    <xf numFmtId="0" fontId="20" fillId="0" borderId="0" xfId="0" applyFont="1" applyProtection="1">
      <protection locked="0"/>
    </xf>
    <xf numFmtId="0" fontId="21" fillId="0" borderId="0" xfId="0" applyFont="1" applyProtection="1">
      <protection locked="0"/>
    </xf>
    <xf numFmtId="0" fontId="33" fillId="4" borderId="0" xfId="0" applyFont="1" applyFill="1" applyAlignment="1">
      <alignment horizontal="justify" vertical="center" wrapText="1"/>
    </xf>
    <xf numFmtId="0" fontId="33" fillId="4" borderId="0" xfId="0" applyFont="1" applyFill="1" applyAlignment="1" applyProtection="1">
      <alignment horizontal="justify" vertical="center" wrapText="1"/>
      <protection locked="0"/>
    </xf>
    <xf numFmtId="0" fontId="33" fillId="5" borderId="0" xfId="0" applyFont="1" applyFill="1" applyAlignment="1" applyProtection="1">
      <alignment horizontal="center" vertical="center"/>
      <protection locked="0"/>
    </xf>
    <xf numFmtId="9" fontId="33" fillId="5" borderId="0" xfId="1" applyFont="1" applyFill="1" applyBorder="1" applyAlignment="1" applyProtection="1">
      <alignment horizontal="center" vertical="center" wrapText="1"/>
    </xf>
    <xf numFmtId="9" fontId="33" fillId="5" borderId="0" xfId="1" applyFont="1" applyFill="1" applyBorder="1" applyAlignment="1" applyProtection="1">
      <alignment horizontal="center" vertical="center"/>
    </xf>
    <xf numFmtId="0" fontId="20" fillId="5" borderId="0" xfId="0" applyFont="1" applyFill="1" applyAlignment="1">
      <alignment horizontal="center" vertical="center" wrapText="1"/>
    </xf>
    <xf numFmtId="0" fontId="36" fillId="2" borderId="0" xfId="0" applyFont="1" applyFill="1" applyAlignment="1" applyProtection="1">
      <alignment horizontal="left" vertical="center" wrapText="1"/>
      <protection locked="0"/>
    </xf>
    <xf numFmtId="0" fontId="34" fillId="2" borderId="0" xfId="3" applyFont="1" applyFill="1" applyAlignment="1" applyProtection="1">
      <alignment horizontal="left" vertical="center" wrapText="1"/>
      <protection locked="0"/>
    </xf>
    <xf numFmtId="0" fontId="32" fillId="2" borderId="0" xfId="0" applyFont="1" applyFill="1" applyAlignment="1" applyProtection="1">
      <alignment vertical="center"/>
      <protection locked="0"/>
    </xf>
    <xf numFmtId="0" fontId="32" fillId="3" borderId="6" xfId="0" applyFont="1" applyFill="1" applyBorder="1" applyAlignment="1" applyProtection="1">
      <alignment vertical="center"/>
      <protection locked="0"/>
    </xf>
    <xf numFmtId="0" fontId="32" fillId="3" borderId="7" xfId="0" applyFont="1" applyFill="1" applyBorder="1" applyAlignment="1" applyProtection="1">
      <alignment vertical="center"/>
      <protection locked="0"/>
    </xf>
    <xf numFmtId="0" fontId="37" fillId="2" borderId="0" xfId="0" applyFont="1" applyFill="1" applyAlignment="1">
      <alignment horizontal="justify" vertical="center" wrapText="1"/>
    </xf>
    <xf numFmtId="0" fontId="37" fillId="4" borderId="0" xfId="0" applyFont="1" applyFill="1" applyAlignment="1">
      <alignment horizontal="justify" vertical="center" wrapText="1"/>
    </xf>
    <xf numFmtId="0" fontId="37" fillId="0" borderId="0" xfId="0" applyFont="1" applyAlignment="1">
      <alignment horizontal="justify" vertical="center" wrapText="1"/>
    </xf>
    <xf numFmtId="0" fontId="34" fillId="4" borderId="0" xfId="0" applyFont="1" applyFill="1" applyAlignment="1" applyProtection="1">
      <alignment horizontal="left" vertical="center" wrapText="1"/>
      <protection locked="0"/>
    </xf>
    <xf numFmtId="0" fontId="20" fillId="2" borderId="0" xfId="0" applyFont="1" applyFill="1" applyAlignment="1">
      <alignment horizontal="justify"/>
    </xf>
    <xf numFmtId="0" fontId="20" fillId="2" borderId="0" xfId="0" applyFont="1" applyFill="1" applyAlignment="1">
      <alignment horizontal="center"/>
    </xf>
    <xf numFmtId="0" fontId="20" fillId="2" borderId="0" xfId="0" applyFont="1" applyFill="1"/>
    <xf numFmtId="9" fontId="38" fillId="4" borderId="1" xfId="1" applyFont="1" applyFill="1" applyBorder="1" applyAlignment="1" applyProtection="1">
      <alignment horizontal="center" vertical="center"/>
    </xf>
    <xf numFmtId="164" fontId="38" fillId="4" borderId="13" xfId="0" applyNumberFormat="1" applyFont="1" applyFill="1" applyBorder="1" applyAlignment="1">
      <alignment horizontal="center" vertical="center"/>
    </xf>
    <xf numFmtId="0" fontId="20" fillId="0" borderId="0" xfId="0" applyFont="1" applyAlignment="1">
      <alignment horizontal="justify"/>
    </xf>
    <xf numFmtId="0" fontId="20" fillId="0" borderId="0" xfId="0" applyFont="1" applyAlignment="1">
      <alignment horizontal="center"/>
    </xf>
    <xf numFmtId="0" fontId="39" fillId="0" borderId="0" xfId="0" applyFont="1" applyAlignment="1">
      <alignment vertical="center" wrapText="1"/>
    </xf>
    <xf numFmtId="0" fontId="21" fillId="0" borderId="0" xfId="0" applyFont="1" applyAlignment="1">
      <alignment horizontal="left" vertical="center" indent="1"/>
    </xf>
    <xf numFmtId="0" fontId="21" fillId="2" borderId="0" xfId="0" applyFont="1" applyFill="1" applyAlignment="1">
      <alignment horizontal="left" vertical="center" indent="1"/>
    </xf>
    <xf numFmtId="0" fontId="21" fillId="0" borderId="0" xfId="0" applyFont="1" applyAlignment="1">
      <alignment horizontal="left" vertical="top"/>
    </xf>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1" fillId="6" borderId="15" xfId="0" applyFont="1" applyFill="1" applyBorder="1" applyAlignment="1">
      <alignment horizontal="center" vertical="center"/>
    </xf>
    <xf numFmtId="0" fontId="21" fillId="6" borderId="1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5" xfId="0" applyFont="1" applyBorder="1" applyAlignment="1" applyProtection="1">
      <alignment horizontal="justify" vertical="center" wrapText="1"/>
      <protection locked="0"/>
    </xf>
    <xf numFmtId="0" fontId="33" fillId="0" borderId="6" xfId="0" applyFont="1" applyBorder="1" applyAlignment="1" applyProtection="1">
      <alignment horizontal="justify" vertical="center"/>
      <protection locked="0"/>
    </xf>
    <xf numFmtId="0" fontId="33" fillId="0" borderId="15" xfId="0" applyFont="1" applyBorder="1" applyAlignment="1" applyProtection="1">
      <alignment horizontal="justify" vertical="center"/>
      <protection locked="0"/>
    </xf>
    <xf numFmtId="0" fontId="33" fillId="2" borderId="0" xfId="0" applyFont="1" applyFill="1" applyAlignment="1">
      <alignment horizontal="center" vertical="center"/>
    </xf>
    <xf numFmtId="0" fontId="9" fillId="0" borderId="0" xfId="0" applyFont="1" applyAlignment="1" applyProtection="1">
      <alignment horizontal="justify"/>
      <protection locked="0"/>
    </xf>
    <xf numFmtId="0" fontId="20" fillId="0" borderId="15" xfId="0" applyFont="1" applyBorder="1" applyAlignment="1" applyProtection="1">
      <alignment horizontal="justify"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justify" vertical="center"/>
      <protection locked="0"/>
    </xf>
    <xf numFmtId="0" fontId="21" fillId="0" borderId="0" xfId="0" applyFont="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0" borderId="0" xfId="0" applyFont="1" applyAlignment="1" applyProtection="1">
      <alignment horizontal="left" vertical="top"/>
      <protection locked="0"/>
    </xf>
    <xf numFmtId="0" fontId="20" fillId="0" borderId="0" xfId="0" applyFont="1" applyAlignment="1" applyProtection="1">
      <alignment horizontal="justify"/>
      <protection locked="0"/>
    </xf>
    <xf numFmtId="0" fontId="20" fillId="0" borderId="0" xfId="0" applyFont="1" applyAlignment="1" applyProtection="1">
      <alignment horizontal="center"/>
      <protection locked="0"/>
    </xf>
    <xf numFmtId="0" fontId="20" fillId="2" borderId="0" xfId="0" applyFont="1" applyFill="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2" borderId="0" xfId="0" applyFont="1" applyFill="1" applyProtection="1">
      <protection locked="0"/>
    </xf>
    <xf numFmtId="0" fontId="22" fillId="0" borderId="0" xfId="0" applyFont="1" applyAlignment="1">
      <alignment horizontal="justify" vertical="center" wrapText="1"/>
    </xf>
    <xf numFmtId="0" fontId="9" fillId="2" borderId="0" xfId="0" applyFont="1" applyFill="1" applyAlignment="1">
      <alignment horizontal="justify" vertical="top" wrapText="1"/>
    </xf>
    <xf numFmtId="0" fontId="9" fillId="2"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26" fillId="2" borderId="0" xfId="0" applyFont="1" applyFill="1" applyAlignment="1" applyProtection="1">
      <alignment horizontal="left" vertical="center" wrapText="1"/>
      <protection locked="0"/>
    </xf>
    <xf numFmtId="0" fontId="28" fillId="2" borderId="0" xfId="0" applyFont="1" applyFill="1" applyAlignment="1">
      <alignment horizontal="center" vertical="center" wrapText="1"/>
    </xf>
    <xf numFmtId="0" fontId="24" fillId="2" borderId="0" xfId="0" applyFont="1" applyFill="1" applyAlignment="1">
      <alignment horizontal="center" vertical="center" wrapText="1"/>
    </xf>
    <xf numFmtId="0" fontId="28" fillId="12" borderId="0" xfId="0" applyFont="1" applyFill="1" applyAlignment="1" applyProtection="1">
      <alignment horizontal="left" vertical="center" wrapText="1"/>
      <protection locked="0"/>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9" fontId="35" fillId="4" borderId="0" xfId="1" applyFont="1" applyFill="1" applyBorder="1" applyAlignment="1" applyProtection="1">
      <alignment horizontal="center" vertical="center"/>
    </xf>
    <xf numFmtId="0" fontId="14" fillId="0" borderId="0" xfId="0" applyFont="1" applyAlignment="1">
      <alignment horizontal="center" vertical="center"/>
    </xf>
    <xf numFmtId="0" fontId="32" fillId="3" borderId="6"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3" borderId="11"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33" fillId="0" borderId="6"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33" fillId="0" borderId="15" xfId="0" applyFont="1" applyBorder="1" applyAlignment="1" applyProtection="1">
      <alignment horizontal="justify" vertical="center"/>
      <protection locked="0"/>
    </xf>
    <xf numFmtId="0" fontId="9" fillId="0" borderId="15" xfId="0" applyFont="1" applyBorder="1" applyAlignment="1" applyProtection="1">
      <alignment horizontal="justify" vertical="center"/>
      <protection locked="0"/>
    </xf>
    <xf numFmtId="0" fontId="32" fillId="3" borderId="12" xfId="0" applyFont="1" applyFill="1" applyBorder="1" applyAlignment="1" applyProtection="1">
      <alignment horizontal="center" vertical="center"/>
      <protection locked="0"/>
    </xf>
    <xf numFmtId="164" fontId="38" fillId="4" borderId="13" xfId="0" applyNumberFormat="1" applyFont="1" applyFill="1" applyBorder="1" applyAlignment="1">
      <alignment horizontal="center" vertical="center"/>
    </xf>
    <xf numFmtId="164" fontId="38" fillId="4" borderId="14" xfId="0" applyNumberFormat="1" applyFont="1" applyFill="1" applyBorder="1" applyAlignment="1">
      <alignment horizontal="center" vertical="center"/>
    </xf>
    <xf numFmtId="0" fontId="21" fillId="0" borderId="0" xfId="0" applyFont="1" applyAlignment="1">
      <alignment vertical="top"/>
    </xf>
    <xf numFmtId="0" fontId="9" fillId="0" borderId="0" xfId="0" applyFont="1" applyAlignment="1">
      <alignment vertical="top"/>
    </xf>
    <xf numFmtId="0" fontId="21" fillId="0" borderId="15" xfId="0" applyFont="1" applyBorder="1" applyAlignment="1" applyProtection="1">
      <alignment horizontal="left" vertical="center" wrapText="1" indent="1"/>
      <protection locked="0"/>
    </xf>
    <xf numFmtId="0" fontId="21" fillId="0" borderId="6" xfId="0" applyFont="1" applyBorder="1" applyAlignment="1">
      <alignment vertical="top"/>
    </xf>
    <xf numFmtId="0" fontId="9" fillId="0" borderId="8" xfId="0" applyFont="1" applyBorder="1" applyAlignment="1">
      <alignment vertical="top"/>
    </xf>
    <xf numFmtId="0" fontId="21" fillId="6" borderId="15"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1" fillId="0" borderId="15" xfId="0" applyFont="1" applyBorder="1" applyAlignment="1">
      <alignment horizontal="center" vertical="center"/>
    </xf>
    <xf numFmtId="0" fontId="21" fillId="6" borderId="15" xfId="0" applyFont="1" applyFill="1" applyBorder="1" applyAlignment="1">
      <alignment horizontal="center" vertical="center"/>
    </xf>
    <xf numFmtId="0" fontId="21" fillId="0" borderId="15" xfId="0" applyFont="1" applyBorder="1" applyAlignment="1">
      <alignment horizontal="center" vertical="center"/>
    </xf>
    <xf numFmtId="0" fontId="33" fillId="0" borderId="6" xfId="0" applyFont="1" applyBorder="1" applyAlignment="1" applyProtection="1">
      <alignment horizontal="justify" vertical="center" wrapText="1"/>
      <protection locked="0"/>
    </xf>
    <xf numFmtId="0" fontId="33" fillId="0" borderId="8" xfId="0" applyFont="1" applyBorder="1" applyAlignment="1" applyProtection="1">
      <alignment horizontal="justify" vertical="center" wrapText="1"/>
      <protection locked="0"/>
    </xf>
    <xf numFmtId="0" fontId="20" fillId="0" borderId="8" xfId="0" applyFont="1" applyBorder="1" applyAlignment="1" applyProtection="1">
      <alignment horizontal="justify" vertical="center" wrapText="1"/>
      <protection locked="0"/>
    </xf>
    <xf numFmtId="0" fontId="20" fillId="0" borderId="15" xfId="0" applyFont="1" applyBorder="1" applyAlignment="1" applyProtection="1">
      <alignment horizontal="justify" vertical="center"/>
      <protection locked="0"/>
    </xf>
  </cellXfs>
  <cellStyles count="4">
    <cellStyle name="Hipervínculo" xfId="2" builtinId="8"/>
    <cellStyle name="Normal" xfId="0" builtinId="0"/>
    <cellStyle name="Normal 3" xfId="3" xr:uid="{00000000-0005-0000-0000-000002000000}"/>
    <cellStyle name="Porcentaje" xfId="1" builtinId="5"/>
  </cellStyles>
  <dxfs count="0"/>
  <tableStyles count="0" defaultTableStyle="TableStyleMedium2" defaultPivotStyle="PivotStyleLight16"/>
  <colors>
    <mruColors>
      <color rgb="FF923989"/>
      <color rgb="FF5FAC30"/>
      <color rgb="FF5E76B7"/>
      <color rgb="FFEF8707"/>
      <color rgb="FFE83F5D"/>
      <color rgb="FF3192D0"/>
      <color rgb="FF2AACA4"/>
      <color rgb="FFBC955B"/>
      <color rgb="FF832344"/>
      <color rgb="FFF5C9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1</xdr:row>
      <xdr:rowOff>44449</xdr:rowOff>
    </xdr:from>
    <xdr:to>
      <xdr:col>2</xdr:col>
      <xdr:colOff>3773096</xdr:colOff>
      <xdr:row>2</xdr:row>
      <xdr:rowOff>76200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2249"/>
          <a:ext cx="5659046" cy="323851"/>
        </a:xfrm>
        <a:prstGeom prst="rect">
          <a:avLst/>
        </a:prstGeom>
      </xdr:spPr>
    </xdr:pic>
    <xdr:clientData/>
  </xdr:twoCellAnchor>
  <xdr:twoCellAnchor editAs="oneCell">
    <xdr:from>
      <xdr:col>2</xdr:col>
      <xdr:colOff>3803650</xdr:colOff>
      <xdr:row>0</xdr:row>
      <xdr:rowOff>0</xdr:rowOff>
    </xdr:from>
    <xdr:to>
      <xdr:col>3</xdr:col>
      <xdr:colOff>963930</xdr:colOff>
      <xdr:row>2</xdr:row>
      <xdr:rowOff>304800</xdr:rowOff>
    </xdr:to>
    <xdr:pic>
      <xdr:nvPicPr>
        <xdr:cNvPr id="5" name="Gráfico 2">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6242050" y="0"/>
          <a:ext cx="2710180" cy="774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27066</xdr:colOff>
      <xdr:row>1</xdr:row>
      <xdr:rowOff>64576</xdr:rowOff>
    </xdr:from>
    <xdr:to>
      <xdr:col>9</xdr:col>
      <xdr:colOff>826632</xdr:colOff>
      <xdr:row>2</xdr:row>
      <xdr:rowOff>7615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6769" y="258305"/>
          <a:ext cx="8032109" cy="637234"/>
        </a:xfrm>
        <a:prstGeom prst="rect">
          <a:avLst/>
        </a:prstGeom>
      </xdr:spPr>
    </xdr:pic>
    <xdr:clientData/>
  </xdr:twoCellAnchor>
  <xdr:twoCellAnchor editAs="oneCell">
    <xdr:from>
      <xdr:col>9</xdr:col>
      <xdr:colOff>872909</xdr:colOff>
      <xdr:row>0</xdr:row>
      <xdr:rowOff>96864</xdr:rowOff>
    </xdr:from>
    <xdr:to>
      <xdr:col>12</xdr:col>
      <xdr:colOff>0</xdr:colOff>
      <xdr:row>2</xdr:row>
      <xdr:rowOff>258305</xdr:rowOff>
    </xdr:to>
    <xdr:pic>
      <xdr:nvPicPr>
        <xdr:cNvPr id="5" name="Gráfico 2">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5531723" y="96864"/>
          <a:ext cx="3023192" cy="1043983"/>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69077</xdr:rowOff>
    </xdr:from>
    <xdr:to>
      <xdr:col>9</xdr:col>
      <xdr:colOff>797219</xdr:colOff>
      <xdr:row>2</xdr:row>
      <xdr:rowOff>8201</xdr:rowOff>
    </xdr:to>
    <xdr:pic>
      <xdr:nvPicPr>
        <xdr:cNvPr id="2" name="Imagen 1">
          <a:extLst>
            <a:ext uri="{FF2B5EF4-FFF2-40B4-BE49-F238E27FC236}">
              <a16:creationId xmlns:a16="http://schemas.microsoft.com/office/drawing/2014/main" id="{46C165BE-4CA5-2B40-BCF9-2FF96FC8F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3091" y="253804"/>
          <a:ext cx="9086855" cy="631852"/>
        </a:xfrm>
        <a:prstGeom prst="rect">
          <a:avLst/>
        </a:prstGeom>
      </xdr:spPr>
    </xdr:pic>
    <xdr:clientData/>
  </xdr:twoCellAnchor>
  <xdr:twoCellAnchor editAs="oneCell">
    <xdr:from>
      <xdr:col>9</xdr:col>
      <xdr:colOff>843496</xdr:colOff>
      <xdr:row>0</xdr:row>
      <xdr:rowOff>92363</xdr:rowOff>
    </xdr:from>
    <xdr:to>
      <xdr:col>11</xdr:col>
      <xdr:colOff>1557597</xdr:colOff>
      <xdr:row>2</xdr:row>
      <xdr:rowOff>258891</xdr:rowOff>
    </xdr:to>
    <xdr:pic>
      <xdr:nvPicPr>
        <xdr:cNvPr id="3" name="Gráfico 2">
          <a:extLst>
            <a:ext uri="{FF2B5EF4-FFF2-40B4-BE49-F238E27FC236}">
              <a16:creationId xmlns:a16="http://schemas.microsoft.com/office/drawing/2014/main" id="{C8D5A314-6668-5545-A75A-3CEB78FA682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5506223" y="92363"/>
          <a:ext cx="3023192" cy="104398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1570182</xdr:colOff>
      <xdr:row>1</xdr:row>
      <xdr:rowOff>138351</xdr:rowOff>
    </xdr:from>
    <xdr:to>
      <xdr:col>9</xdr:col>
      <xdr:colOff>774128</xdr:colOff>
      <xdr:row>2</xdr:row>
      <xdr:rowOff>77475</xdr:rowOff>
    </xdr:to>
    <xdr:pic>
      <xdr:nvPicPr>
        <xdr:cNvPr id="2" name="Imagen 1">
          <a:extLst>
            <a:ext uri="{FF2B5EF4-FFF2-40B4-BE49-F238E27FC236}">
              <a16:creationId xmlns:a16="http://schemas.microsoft.com/office/drawing/2014/main" id="{DAC8E242-D24F-7A44-9CFB-6BBF330FF3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0" y="323078"/>
          <a:ext cx="9086855" cy="631852"/>
        </a:xfrm>
        <a:prstGeom prst="rect">
          <a:avLst/>
        </a:prstGeom>
      </xdr:spPr>
    </xdr:pic>
    <xdr:clientData/>
  </xdr:twoCellAnchor>
  <xdr:twoCellAnchor editAs="oneCell">
    <xdr:from>
      <xdr:col>9</xdr:col>
      <xdr:colOff>820405</xdr:colOff>
      <xdr:row>0</xdr:row>
      <xdr:rowOff>161637</xdr:rowOff>
    </xdr:from>
    <xdr:to>
      <xdr:col>11</xdr:col>
      <xdr:colOff>1534506</xdr:colOff>
      <xdr:row>2</xdr:row>
      <xdr:rowOff>328165</xdr:rowOff>
    </xdr:to>
    <xdr:pic>
      <xdr:nvPicPr>
        <xdr:cNvPr id="3" name="Gráfico 2">
          <a:extLst>
            <a:ext uri="{FF2B5EF4-FFF2-40B4-BE49-F238E27FC236}">
              <a16:creationId xmlns:a16="http://schemas.microsoft.com/office/drawing/2014/main" id="{D08258FF-F249-674A-9040-B5A9B5F1B8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5483132" y="161637"/>
          <a:ext cx="3023192" cy="104398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1570181</xdr:colOff>
      <xdr:row>1</xdr:row>
      <xdr:rowOff>138351</xdr:rowOff>
    </xdr:from>
    <xdr:to>
      <xdr:col>9</xdr:col>
      <xdr:colOff>774127</xdr:colOff>
      <xdr:row>2</xdr:row>
      <xdr:rowOff>77475</xdr:rowOff>
    </xdr:to>
    <xdr:pic>
      <xdr:nvPicPr>
        <xdr:cNvPr id="2" name="Imagen 1">
          <a:extLst>
            <a:ext uri="{FF2B5EF4-FFF2-40B4-BE49-F238E27FC236}">
              <a16:creationId xmlns:a16="http://schemas.microsoft.com/office/drawing/2014/main" id="{01E30622-42CF-E742-B251-C9905B39A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9999" y="323078"/>
          <a:ext cx="9086855" cy="631852"/>
        </a:xfrm>
        <a:prstGeom prst="rect">
          <a:avLst/>
        </a:prstGeom>
      </xdr:spPr>
    </xdr:pic>
    <xdr:clientData/>
  </xdr:twoCellAnchor>
  <xdr:twoCellAnchor editAs="oneCell">
    <xdr:from>
      <xdr:col>9</xdr:col>
      <xdr:colOff>820404</xdr:colOff>
      <xdr:row>0</xdr:row>
      <xdr:rowOff>161637</xdr:rowOff>
    </xdr:from>
    <xdr:to>
      <xdr:col>11</xdr:col>
      <xdr:colOff>1534505</xdr:colOff>
      <xdr:row>2</xdr:row>
      <xdr:rowOff>328165</xdr:rowOff>
    </xdr:to>
    <xdr:pic>
      <xdr:nvPicPr>
        <xdr:cNvPr id="3" name="Gráfico 2">
          <a:extLst>
            <a:ext uri="{FF2B5EF4-FFF2-40B4-BE49-F238E27FC236}">
              <a16:creationId xmlns:a16="http://schemas.microsoft.com/office/drawing/2014/main" id="{B3632588-6AE6-6643-8F34-4EA7D6BAA3C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5483131" y="161637"/>
          <a:ext cx="3023192" cy="1043983"/>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1523996</xdr:colOff>
      <xdr:row>1</xdr:row>
      <xdr:rowOff>138351</xdr:rowOff>
    </xdr:from>
    <xdr:to>
      <xdr:col>9</xdr:col>
      <xdr:colOff>727942</xdr:colOff>
      <xdr:row>2</xdr:row>
      <xdr:rowOff>77475</xdr:rowOff>
    </xdr:to>
    <xdr:pic>
      <xdr:nvPicPr>
        <xdr:cNvPr id="2" name="Imagen 1">
          <a:extLst>
            <a:ext uri="{FF2B5EF4-FFF2-40B4-BE49-F238E27FC236}">
              <a16:creationId xmlns:a16="http://schemas.microsoft.com/office/drawing/2014/main" id="{87EE734C-7945-004C-9F83-79ED08F524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3814" y="323078"/>
          <a:ext cx="9086855" cy="631852"/>
        </a:xfrm>
        <a:prstGeom prst="rect">
          <a:avLst/>
        </a:prstGeom>
      </xdr:spPr>
    </xdr:pic>
    <xdr:clientData/>
  </xdr:twoCellAnchor>
  <xdr:twoCellAnchor editAs="oneCell">
    <xdr:from>
      <xdr:col>9</xdr:col>
      <xdr:colOff>774219</xdr:colOff>
      <xdr:row>0</xdr:row>
      <xdr:rowOff>161637</xdr:rowOff>
    </xdr:from>
    <xdr:to>
      <xdr:col>11</xdr:col>
      <xdr:colOff>1488320</xdr:colOff>
      <xdr:row>2</xdr:row>
      <xdr:rowOff>328165</xdr:rowOff>
    </xdr:to>
    <xdr:pic>
      <xdr:nvPicPr>
        <xdr:cNvPr id="3" name="Gráfico 2">
          <a:extLst>
            <a:ext uri="{FF2B5EF4-FFF2-40B4-BE49-F238E27FC236}">
              <a16:creationId xmlns:a16="http://schemas.microsoft.com/office/drawing/2014/main" id="{5510A95B-CDD6-BB47-8536-B11352CF0B5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5436946" y="161637"/>
          <a:ext cx="3023192" cy="104398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axaca.gob.mx/sicoco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tabSelected="1" view="pageBreakPreview" zoomScale="60" zoomScaleNormal="100" workbookViewId="0">
      <selection activeCell="C7" sqref="C7"/>
    </sheetView>
  </sheetViews>
  <sheetFormatPr baseColWidth="10" defaultColWidth="11.5" defaultRowHeight="14" x14ac:dyDescent="0.2"/>
  <cols>
    <col min="1" max="1" width="6.33203125" style="2" customWidth="1"/>
    <col min="2" max="2" width="25.6640625" style="2" customWidth="1"/>
    <col min="3" max="3" width="72.83203125" style="2" customWidth="1"/>
    <col min="4" max="4" width="17" style="2" customWidth="1"/>
    <col min="5" max="5" width="6.33203125" style="2" customWidth="1"/>
    <col min="6" max="16384" width="11.5" style="2"/>
  </cols>
  <sheetData>
    <row r="1" spans="1:4" x14ac:dyDescent="0.2">
      <c r="A1" s="1"/>
      <c r="B1" s="1"/>
      <c r="C1" s="1"/>
      <c r="D1" s="1"/>
    </row>
    <row r="2" spans="1:4" ht="23" customHeight="1" x14ac:dyDescent="0.2">
      <c r="A2" s="1"/>
      <c r="B2" s="1"/>
      <c r="C2" s="1"/>
      <c r="D2" s="1"/>
    </row>
    <row r="3" spans="1:4" ht="32" customHeight="1" x14ac:dyDescent="0.2">
      <c r="A3" s="1"/>
      <c r="B3" s="1"/>
      <c r="C3" s="1"/>
      <c r="D3" s="1"/>
    </row>
    <row r="4" spans="1:4" ht="17" x14ac:dyDescent="0.2">
      <c r="A4" s="1"/>
      <c r="B4" s="1"/>
      <c r="C4" s="3" t="s">
        <v>0</v>
      </c>
      <c r="D4" s="1"/>
    </row>
    <row r="5" spans="1:4" ht="371.5" customHeight="1" x14ac:dyDescent="0.2">
      <c r="A5" s="1"/>
      <c r="B5" s="103" t="s">
        <v>76</v>
      </c>
      <c r="C5" s="103"/>
      <c r="D5" s="103"/>
    </row>
    <row r="6" spans="1:4" ht="33.5" customHeight="1" x14ac:dyDescent="0.2">
      <c r="A6" s="1"/>
      <c r="B6" s="1"/>
      <c r="C6" s="4" t="s">
        <v>1</v>
      </c>
      <c r="D6" s="1"/>
    </row>
    <row r="7" spans="1:4" x14ac:dyDescent="0.2">
      <c r="A7" s="1"/>
      <c r="B7" s="1"/>
      <c r="C7" s="5"/>
      <c r="D7" s="1"/>
    </row>
    <row r="8" spans="1:4" ht="52" customHeight="1" x14ac:dyDescent="0.2">
      <c r="A8" s="1"/>
      <c r="B8" s="6" t="s">
        <v>2</v>
      </c>
      <c r="C8" s="104" t="s">
        <v>77</v>
      </c>
      <c r="D8" s="104"/>
    </row>
    <row r="9" spans="1:4" ht="52" customHeight="1" x14ac:dyDescent="0.2">
      <c r="A9" s="1"/>
      <c r="B9" s="7" t="s">
        <v>3</v>
      </c>
      <c r="C9" s="104" t="s">
        <v>78</v>
      </c>
      <c r="D9" s="104"/>
    </row>
    <row r="10" spans="1:4" ht="52" customHeight="1" x14ac:dyDescent="0.2">
      <c r="A10" s="1"/>
      <c r="B10" s="8" t="s">
        <v>4</v>
      </c>
      <c r="C10" s="105" t="s">
        <v>79</v>
      </c>
      <c r="D10" s="105"/>
    </row>
    <row r="11" spans="1:4" ht="122" customHeight="1" x14ac:dyDescent="0.2">
      <c r="A11" s="1"/>
      <c r="B11" s="9" t="s">
        <v>5</v>
      </c>
      <c r="C11" s="105" t="s">
        <v>81</v>
      </c>
      <c r="D11" s="105"/>
    </row>
    <row r="12" spans="1:4" ht="20.25" customHeight="1" x14ac:dyDescent="0.2">
      <c r="A12" s="1"/>
      <c r="B12" s="10"/>
      <c r="C12" s="1"/>
      <c r="D12" s="1"/>
    </row>
    <row r="13" spans="1:4" x14ac:dyDescent="0.2">
      <c r="B13" s="11" t="s">
        <v>6</v>
      </c>
      <c r="C13" s="11" t="s">
        <v>7</v>
      </c>
      <c r="D13" s="11" t="s">
        <v>8</v>
      </c>
    </row>
    <row r="14" spans="1:4" ht="24" x14ac:dyDescent="0.2">
      <c r="A14" s="1"/>
      <c r="B14" s="12">
        <v>1</v>
      </c>
      <c r="C14" s="13" t="s">
        <v>9</v>
      </c>
      <c r="D14" s="14" t="s">
        <v>10</v>
      </c>
    </row>
    <row r="15" spans="1:4" ht="16" x14ac:dyDescent="0.2">
      <c r="A15" s="1"/>
      <c r="B15" s="12">
        <v>2</v>
      </c>
      <c r="C15" s="13" t="s">
        <v>11</v>
      </c>
      <c r="D15" s="14" t="s">
        <v>12</v>
      </c>
    </row>
    <row r="16" spans="1:4" ht="16" x14ac:dyDescent="0.2">
      <c r="A16" s="1"/>
      <c r="B16" s="12">
        <v>3</v>
      </c>
      <c r="C16" s="13" t="s">
        <v>13</v>
      </c>
      <c r="D16" s="14" t="s">
        <v>12</v>
      </c>
    </row>
    <row r="17" spans="1:4" ht="16" x14ac:dyDescent="0.2">
      <c r="A17" s="1"/>
      <c r="B17" s="12">
        <v>4</v>
      </c>
      <c r="C17" s="13" t="s">
        <v>14</v>
      </c>
      <c r="D17" s="14" t="s">
        <v>15</v>
      </c>
    </row>
    <row r="18" spans="1:4" x14ac:dyDescent="0.2">
      <c r="A18" s="1"/>
      <c r="B18" s="15"/>
      <c r="C18" s="1"/>
      <c r="D18" s="1"/>
    </row>
    <row r="19" spans="1:4" ht="73.75" customHeight="1" x14ac:dyDescent="0.2">
      <c r="A19" s="1"/>
      <c r="B19" s="102" t="s">
        <v>16</v>
      </c>
      <c r="C19" s="102"/>
      <c r="D19" s="102"/>
    </row>
  </sheetData>
  <sheetProtection algorithmName="SHA-512" hashValue="DhXE+oe/l2YPnWBEnnstnJ++q1vV2oGBtdn5sFEvS5NFVL4SxVOZWvjjValoKg9lrmb3wCxYTLirBmOdB2jhPg==" saltValue="A4spBKULy9eXVIS8kc1HBg==" spinCount="100000" sheet="1" objects="1" scenarios="1"/>
  <mergeCells count="6">
    <mergeCell ref="B19:D19"/>
    <mergeCell ref="B5:D5"/>
    <mergeCell ref="C8:D8"/>
    <mergeCell ref="C9:D9"/>
    <mergeCell ref="C10:D10"/>
    <mergeCell ref="C11:D11"/>
  </mergeCells>
  <hyperlinks>
    <hyperlink ref="B11" r:id="rId1" xr:uid="{00000000-0004-0000-0000-000000000000}"/>
  </hyperlinks>
  <pageMargins left="0.7" right="0.7" top="0.75" bottom="0.75" header="0.3" footer="0.3"/>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7"/>
  <sheetViews>
    <sheetView zoomScale="59" zoomScaleNormal="59" workbookViewId="0">
      <selection activeCell="F11" sqref="F11"/>
    </sheetView>
  </sheetViews>
  <sheetFormatPr baseColWidth="10" defaultColWidth="11.5" defaultRowHeight="14" x14ac:dyDescent="0.2"/>
  <cols>
    <col min="1" max="1" width="4.5" style="99" customWidth="1"/>
    <col min="2" max="2" width="43.1640625" style="89" customWidth="1"/>
    <col min="3" max="3" width="15" style="100" customWidth="1"/>
    <col min="4" max="4" width="21" style="100" bestFit="1" customWidth="1"/>
    <col min="5" max="5" width="37.5" style="99" customWidth="1"/>
    <col min="6" max="6" width="40.6640625" style="99" customWidth="1"/>
    <col min="7" max="7" width="2.1640625" style="101" customWidth="1"/>
    <col min="8" max="9" width="14.1640625" style="99" customWidth="1"/>
    <col min="10" max="10" width="14.33203125" style="99" customWidth="1"/>
    <col min="11" max="11" width="16.1640625" style="99" customWidth="1"/>
    <col min="12" max="12" width="20.6640625" style="99" customWidth="1"/>
    <col min="13" max="13" width="15.83203125" style="99" customWidth="1"/>
    <col min="14" max="14" width="11.5" style="99" customWidth="1"/>
    <col min="15" max="15" width="11.5" style="99"/>
    <col min="16" max="16" width="0" style="99" hidden="1" customWidth="1"/>
    <col min="17" max="17" width="11.5" style="99" hidden="1" customWidth="1"/>
    <col min="18" max="19" width="0" style="99" hidden="1" customWidth="1"/>
    <col min="20" max="16384" width="11.5" style="99"/>
  </cols>
  <sheetData>
    <row r="1" spans="1:20" s="1" customFormat="1" ht="15" customHeight="1" x14ac:dyDescent="0.2">
      <c r="A1" s="16"/>
      <c r="B1" s="16"/>
      <c r="C1" s="16"/>
      <c r="D1" s="16"/>
      <c r="E1" s="16"/>
      <c r="F1" s="16"/>
      <c r="G1" s="16"/>
      <c r="H1" s="16"/>
      <c r="I1" s="16"/>
      <c r="J1" s="16"/>
      <c r="K1" s="16"/>
      <c r="L1" s="16"/>
    </row>
    <row r="2" spans="1:20" s="1" customFormat="1" ht="54.75" customHeight="1" x14ac:dyDescent="0.2">
      <c r="A2" s="16"/>
      <c r="B2" s="108" t="s">
        <v>17</v>
      </c>
      <c r="C2" s="108"/>
      <c r="D2" s="108"/>
      <c r="E2" s="16"/>
      <c r="F2" s="16"/>
      <c r="G2" s="16"/>
      <c r="H2" s="16"/>
      <c r="I2" s="16"/>
      <c r="J2" s="16"/>
      <c r="K2" s="16"/>
      <c r="L2" s="16"/>
    </row>
    <row r="3" spans="1:20" s="1" customFormat="1" ht="34.5" customHeight="1" x14ac:dyDescent="0.2">
      <c r="A3" s="16"/>
      <c r="B3" s="17"/>
      <c r="C3" s="17"/>
      <c r="D3" s="17"/>
      <c r="E3" s="16"/>
      <c r="F3" s="16"/>
      <c r="G3" s="16"/>
      <c r="H3" s="16"/>
      <c r="I3" s="16"/>
      <c r="J3" s="16"/>
      <c r="K3" s="16"/>
      <c r="L3" s="16"/>
    </row>
    <row r="4" spans="1:20" s="19" customFormat="1" ht="33" customHeight="1" x14ac:dyDescent="0.2">
      <c r="A4" s="106" t="s">
        <v>80</v>
      </c>
      <c r="B4" s="106"/>
      <c r="C4" s="106"/>
      <c r="D4" s="106"/>
      <c r="E4" s="106"/>
      <c r="F4" s="109" t="s">
        <v>18</v>
      </c>
      <c r="G4" s="109"/>
      <c r="H4" s="109"/>
      <c r="I4" s="109"/>
      <c r="J4" s="109"/>
      <c r="K4" s="109"/>
      <c r="L4" s="109"/>
      <c r="M4" s="18"/>
    </row>
    <row r="5" spans="1:20" s="19" customFormat="1" ht="27.75" customHeight="1" x14ac:dyDescent="0.2">
      <c r="A5" s="106" t="s">
        <v>19</v>
      </c>
      <c r="B5" s="106"/>
      <c r="C5" s="106"/>
      <c r="D5" s="106"/>
      <c r="E5" s="106"/>
      <c r="F5" s="106"/>
      <c r="G5" s="20"/>
      <c r="H5" s="21"/>
      <c r="I5" s="21"/>
      <c r="J5" s="22"/>
      <c r="K5" s="22"/>
      <c r="L5" s="22"/>
      <c r="M5" s="23"/>
    </row>
    <row r="6" spans="1:20" s="19" customFormat="1" ht="27.75" customHeight="1" x14ac:dyDescent="0.2">
      <c r="A6" s="106" t="s">
        <v>20</v>
      </c>
      <c r="B6" s="106"/>
      <c r="C6" s="106"/>
      <c r="D6" s="106"/>
      <c r="E6" s="106"/>
      <c r="F6" s="106"/>
      <c r="G6" s="20"/>
      <c r="H6" s="21"/>
      <c r="I6" s="21"/>
      <c r="J6" s="22"/>
      <c r="K6" s="22"/>
      <c r="L6" s="22"/>
      <c r="M6" s="23"/>
    </row>
    <row r="7" spans="1:20" s="19" customFormat="1" ht="28.5" customHeight="1" x14ac:dyDescent="0.2">
      <c r="A7" s="106" t="s">
        <v>21</v>
      </c>
      <c r="B7" s="106"/>
      <c r="C7" s="106"/>
      <c r="D7" s="106"/>
      <c r="E7" s="106"/>
      <c r="F7" s="106"/>
      <c r="G7" s="20"/>
      <c r="H7" s="24"/>
      <c r="I7" s="24"/>
      <c r="J7" s="107"/>
      <c r="K7" s="107"/>
      <c r="L7" s="107"/>
      <c r="M7" s="23"/>
    </row>
    <row r="8" spans="1:20" s="2" customFormat="1" ht="6" customHeight="1" x14ac:dyDescent="0.2">
      <c r="A8" s="25"/>
      <c r="B8" s="26"/>
      <c r="C8" s="25"/>
      <c r="D8" s="25"/>
      <c r="E8" s="25"/>
      <c r="F8" s="25"/>
      <c r="G8" s="25"/>
    </row>
    <row r="9" spans="1:20" s="36" customFormat="1" ht="49.75" customHeight="1" x14ac:dyDescent="0.15">
      <c r="A9" s="27" t="s">
        <v>22</v>
      </c>
      <c r="B9" s="28" t="s">
        <v>23</v>
      </c>
      <c r="C9" s="29" t="s">
        <v>2</v>
      </c>
      <c r="D9" s="30" t="s">
        <v>3</v>
      </c>
      <c r="E9" s="27" t="s">
        <v>4</v>
      </c>
      <c r="F9" s="31" t="s">
        <v>5</v>
      </c>
      <c r="G9" s="10"/>
      <c r="H9" s="32" t="s">
        <v>6</v>
      </c>
      <c r="I9" s="33" t="s">
        <v>8</v>
      </c>
      <c r="J9" s="28" t="s">
        <v>24</v>
      </c>
      <c r="K9" s="34" t="s">
        <v>25</v>
      </c>
      <c r="L9" s="27" t="s">
        <v>26</v>
      </c>
      <c r="M9" s="35" t="s">
        <v>27</v>
      </c>
    </row>
    <row r="10" spans="1:20" s="36" customFormat="1" ht="30" customHeight="1" thickBot="1" x14ac:dyDescent="0.2">
      <c r="A10" s="110" t="s">
        <v>28</v>
      </c>
      <c r="B10" s="111"/>
      <c r="C10" s="111"/>
      <c r="D10" s="111"/>
      <c r="E10" s="111"/>
      <c r="F10" s="112"/>
      <c r="G10" s="37"/>
      <c r="H10" s="38"/>
      <c r="I10" s="39"/>
      <c r="J10" s="39"/>
      <c r="K10" s="39"/>
      <c r="L10" s="39"/>
      <c r="M10" s="39"/>
      <c r="T10" s="40"/>
    </row>
    <row r="11" spans="1:20" s="49" customFormat="1" ht="93" customHeight="1" x14ac:dyDescent="0.15">
      <c r="A11" s="41">
        <v>1</v>
      </c>
      <c r="B11" s="42" t="s">
        <v>29</v>
      </c>
      <c r="C11" s="43"/>
      <c r="D11" s="43"/>
      <c r="E11" s="43"/>
      <c r="F11" s="43"/>
      <c r="G11" s="44"/>
      <c r="H11" s="45"/>
      <c r="I11" s="46">
        <f t="shared" ref="I11:I18" si="0">IF(H11=1,"Implementación inicial.",IF(H11=2,"Implementación.",IF(H11=3,"Implementación.",IF(H11=4,"Efectividad.",0))))</f>
        <v>0</v>
      </c>
      <c r="J11" s="47">
        <f t="shared" ref="J11:J18" si="1">IF(H11=1,0.25,IF(H11=2,0.5,IF(H11=3,0.75,IF(H11=4,1,0))))</f>
        <v>0</v>
      </c>
      <c r="K11" s="48">
        <f t="shared" ref="K11:K18" si="2">IF(J11=0.25,"El elemento de control no está formalizado.",IF(J11=0.5,"El elemento de control está formalizado.",IF(J11=0.75,"El elemento de control está operando de acuerdo al proceso.",IF(J11=1,"El elemento de control se supervisa periódicamente.",0))))</f>
        <v>0</v>
      </c>
      <c r="L11" s="113">
        <f>AVERAGE(J11:J18)</f>
        <v>0</v>
      </c>
      <c r="M11" s="114" t="str">
        <f>IF(L11&lt;0.39,"BAJO",IF(L11&lt;0.69,"MEDIO",IF(L11&lt;=1,"ALTO",0)))</f>
        <v>BAJO</v>
      </c>
      <c r="T11" s="50"/>
    </row>
    <row r="12" spans="1:20" s="49" customFormat="1" ht="79.5" customHeight="1" x14ac:dyDescent="0.15">
      <c r="A12" s="41">
        <v>2</v>
      </c>
      <c r="B12" s="51" t="s">
        <v>30</v>
      </c>
      <c r="C12" s="52"/>
      <c r="D12" s="52"/>
      <c r="E12" s="52"/>
      <c r="F12" s="52"/>
      <c r="G12" s="44"/>
      <c r="H12" s="53"/>
      <c r="I12" s="54">
        <f t="shared" si="0"/>
        <v>0</v>
      </c>
      <c r="J12" s="55">
        <f t="shared" si="1"/>
        <v>0</v>
      </c>
      <c r="K12" s="56">
        <f t="shared" si="2"/>
        <v>0</v>
      </c>
      <c r="L12" s="113"/>
      <c r="M12" s="114"/>
    </row>
    <row r="13" spans="1:20" s="49" customFormat="1" ht="96" customHeight="1" x14ac:dyDescent="0.15">
      <c r="A13" s="41">
        <v>3</v>
      </c>
      <c r="B13" s="42" t="s">
        <v>31</v>
      </c>
      <c r="C13" s="43"/>
      <c r="D13" s="43"/>
      <c r="E13" s="43"/>
      <c r="F13" s="43"/>
      <c r="G13" s="44"/>
      <c r="H13" s="45"/>
      <c r="I13" s="46">
        <f t="shared" si="0"/>
        <v>0</v>
      </c>
      <c r="J13" s="47">
        <f t="shared" si="1"/>
        <v>0</v>
      </c>
      <c r="K13" s="48">
        <f t="shared" si="2"/>
        <v>0</v>
      </c>
      <c r="L13" s="113"/>
      <c r="M13" s="114"/>
    </row>
    <row r="14" spans="1:20" s="49" customFormat="1" ht="78.75" customHeight="1" x14ac:dyDescent="0.15">
      <c r="A14" s="41">
        <v>4</v>
      </c>
      <c r="B14" s="51" t="s">
        <v>32</v>
      </c>
      <c r="C14" s="52"/>
      <c r="D14" s="52"/>
      <c r="E14" s="52"/>
      <c r="F14" s="52"/>
      <c r="G14" s="44"/>
      <c r="H14" s="53"/>
      <c r="I14" s="54">
        <f t="shared" si="0"/>
        <v>0</v>
      </c>
      <c r="J14" s="55">
        <f t="shared" si="1"/>
        <v>0</v>
      </c>
      <c r="K14" s="56">
        <f t="shared" si="2"/>
        <v>0</v>
      </c>
      <c r="L14" s="113"/>
      <c r="M14" s="114"/>
    </row>
    <row r="15" spans="1:20" s="49" customFormat="1" ht="65.25" customHeight="1" x14ac:dyDescent="0.15">
      <c r="A15" s="41">
        <v>5</v>
      </c>
      <c r="B15" s="42" t="s">
        <v>33</v>
      </c>
      <c r="C15" s="43"/>
      <c r="D15" s="43"/>
      <c r="E15" s="43"/>
      <c r="F15" s="43"/>
      <c r="G15" s="44"/>
      <c r="H15" s="45"/>
      <c r="I15" s="46">
        <f t="shared" si="0"/>
        <v>0</v>
      </c>
      <c r="J15" s="47">
        <f t="shared" si="1"/>
        <v>0</v>
      </c>
      <c r="K15" s="48">
        <f t="shared" si="2"/>
        <v>0</v>
      </c>
      <c r="L15" s="113"/>
      <c r="M15" s="114"/>
    </row>
    <row r="16" spans="1:20" s="49" customFormat="1" ht="51.75" customHeight="1" x14ac:dyDescent="0.15">
      <c r="A16" s="41">
        <v>6</v>
      </c>
      <c r="B16" s="51" t="s">
        <v>34</v>
      </c>
      <c r="C16" s="52"/>
      <c r="D16" s="52"/>
      <c r="E16" s="52"/>
      <c r="F16" s="52"/>
      <c r="G16" s="57"/>
      <c r="H16" s="53"/>
      <c r="I16" s="54">
        <f t="shared" si="0"/>
        <v>0</v>
      </c>
      <c r="J16" s="55">
        <f t="shared" si="1"/>
        <v>0</v>
      </c>
      <c r="K16" s="56">
        <f t="shared" si="2"/>
        <v>0</v>
      </c>
      <c r="L16" s="113"/>
      <c r="M16" s="114"/>
    </row>
    <row r="17" spans="1:13" s="49" customFormat="1" ht="72" customHeight="1" x14ac:dyDescent="0.15">
      <c r="A17" s="41">
        <v>7</v>
      </c>
      <c r="B17" s="42" t="s">
        <v>35</v>
      </c>
      <c r="C17" s="43"/>
      <c r="D17" s="43"/>
      <c r="E17" s="43"/>
      <c r="F17" s="43"/>
      <c r="G17" s="58"/>
      <c r="H17" s="45"/>
      <c r="I17" s="46">
        <f t="shared" si="0"/>
        <v>0</v>
      </c>
      <c r="J17" s="47">
        <f t="shared" si="1"/>
        <v>0</v>
      </c>
      <c r="K17" s="48">
        <f t="shared" si="2"/>
        <v>0</v>
      </c>
      <c r="L17" s="113"/>
      <c r="M17" s="114"/>
    </row>
    <row r="18" spans="1:13" s="49" customFormat="1" ht="53" customHeight="1" thickBot="1" x14ac:dyDescent="0.2">
      <c r="A18" s="41">
        <v>8</v>
      </c>
      <c r="B18" s="51" t="s">
        <v>36</v>
      </c>
      <c r="C18" s="52"/>
      <c r="D18" s="52"/>
      <c r="E18" s="52"/>
      <c r="F18" s="52"/>
      <c r="G18" s="44"/>
      <c r="H18" s="53"/>
      <c r="I18" s="54">
        <f t="shared" si="0"/>
        <v>0</v>
      </c>
      <c r="J18" s="55">
        <f t="shared" si="1"/>
        <v>0</v>
      </c>
      <c r="K18" s="56">
        <f t="shared" si="2"/>
        <v>0</v>
      </c>
      <c r="L18" s="113"/>
      <c r="M18" s="114"/>
    </row>
    <row r="19" spans="1:13" s="49" customFormat="1" ht="25.5" customHeight="1" thickBot="1" x14ac:dyDescent="0.2">
      <c r="A19" s="115" t="s">
        <v>37</v>
      </c>
      <c r="B19" s="116"/>
      <c r="C19" s="116"/>
      <c r="D19" s="116"/>
      <c r="E19" s="116"/>
      <c r="F19" s="117"/>
      <c r="G19" s="59"/>
      <c r="H19" s="60"/>
      <c r="I19" s="61"/>
      <c r="J19" s="61"/>
      <c r="K19" s="61"/>
      <c r="L19" s="61"/>
      <c r="M19" s="61"/>
    </row>
    <row r="20" spans="1:13" s="49" customFormat="1" ht="85.25" customHeight="1" x14ac:dyDescent="0.15">
      <c r="A20" s="41">
        <v>9</v>
      </c>
      <c r="B20" s="62" t="s">
        <v>38</v>
      </c>
      <c r="C20" s="43"/>
      <c r="D20" s="43"/>
      <c r="E20" s="43"/>
      <c r="F20" s="43"/>
      <c r="G20" s="44"/>
      <c r="H20" s="45"/>
      <c r="I20" s="46">
        <f>IF(H20=1,"Implementación inicial.",IF(H20=2,"Implementación.",IF(H20=3,"Implementación.",IF(H20=4,"Efectividad.",0))))</f>
        <v>0</v>
      </c>
      <c r="J20" s="47">
        <f>IF(H20=1,0.25,IF(H20=2,0.5,IF(H20=3,0.75,IF(H20=4,1,0))))</f>
        <v>0</v>
      </c>
      <c r="K20" s="48">
        <f>IF(J20=0.25,"El elemento de control no está formalizado.",IF(J20=0.5,"El elemento de control está formalizado.",IF(J20=0.75,"El elemento de control está operando de acuerdo al proceso.",IF(J20=1,"El elemento de control se supervisa periódicamente.",0))))</f>
        <v>0</v>
      </c>
      <c r="L20" s="113">
        <f>AVERAGE(J20:J23)</f>
        <v>0</v>
      </c>
      <c r="M20" s="118" t="str">
        <f>IF(L20&lt;0.39,"BAJO",IF(L20&lt;0.69,"MEDIO",IF(L20&lt;=1,"ALTO",0)))</f>
        <v>BAJO</v>
      </c>
    </row>
    <row r="21" spans="1:13" s="49" customFormat="1" ht="60" x14ac:dyDescent="0.15">
      <c r="A21" s="41">
        <v>10</v>
      </c>
      <c r="B21" s="63" t="s">
        <v>39</v>
      </c>
      <c r="C21" s="52"/>
      <c r="D21" s="52"/>
      <c r="E21" s="52"/>
      <c r="F21" s="52"/>
      <c r="G21" s="44"/>
      <c r="H21" s="53"/>
      <c r="I21" s="54">
        <f>IF(H21=1,"Implementación inicial.",IF(H21=2,"Implementación.",IF(H21=3,"Implementación.",IF(H21=4,"Efectividad.",0))))</f>
        <v>0</v>
      </c>
      <c r="J21" s="55">
        <f>IF(H21=1,0.25,IF(H21=2,0.5,IF(H21=3,0.75,IF(H21=4,1,0))))</f>
        <v>0</v>
      </c>
      <c r="K21" s="56">
        <f>IF(J21=0.25,"El elemento de control no está formalizado.",IF(J21=0.5,"El elemento de control está formalizado.",IF(J21=0.75,"El elemento de control está operando de acuerdo al proceso.",IF(J21=1,"El elemento de control se supervisa periódicamente.",0))))</f>
        <v>0</v>
      </c>
      <c r="L21" s="113"/>
      <c r="M21" s="114"/>
    </row>
    <row r="22" spans="1:13" s="49" customFormat="1" ht="61.5" customHeight="1" x14ac:dyDescent="0.15">
      <c r="A22" s="41">
        <v>11</v>
      </c>
      <c r="B22" s="62" t="s">
        <v>40</v>
      </c>
      <c r="C22" s="43"/>
      <c r="D22" s="43"/>
      <c r="E22" s="43"/>
      <c r="F22" s="43"/>
      <c r="G22" s="44"/>
      <c r="H22" s="45"/>
      <c r="I22" s="46">
        <f>IF(H22=1,"Implementación inicial.",IF(H22=2,"Implementación.",IF(H22=3,"Implementación.",IF(H22=4,"Efectividad.",0))))</f>
        <v>0</v>
      </c>
      <c r="J22" s="47">
        <f>IF(H22=1,0.25,IF(H22=2,0.5,IF(H22=3,0.75,IF(H22=4,1,0))))</f>
        <v>0</v>
      </c>
      <c r="K22" s="48">
        <f>IF(J22=0.25,"El elemento de control no está formalizado.",IF(J22=0.5,"El elemento de control está formalizado.",IF(J22=0.75,"El elemento de control está operando de acuerdo al proceso.",IF(J22=1,"El elemento de control se supervisa periódicamente.",0))))</f>
        <v>0</v>
      </c>
      <c r="L22" s="113"/>
      <c r="M22" s="114"/>
    </row>
    <row r="23" spans="1:13" s="49" customFormat="1" ht="61.5" customHeight="1" thickBot="1" x14ac:dyDescent="0.2">
      <c r="A23" s="41">
        <v>12</v>
      </c>
      <c r="B23" s="63" t="s">
        <v>41</v>
      </c>
      <c r="C23" s="52"/>
      <c r="D23" s="52"/>
      <c r="E23" s="52"/>
      <c r="F23" s="52"/>
      <c r="G23" s="44"/>
      <c r="H23" s="53"/>
      <c r="I23" s="54">
        <f>IF(H23=1,"Implementación inicial.",IF(H23=2,"Implementación.",IF(H23=3,"Implementación.",IF(H23=4,"Efectividad.",0))))</f>
        <v>0</v>
      </c>
      <c r="J23" s="55">
        <f>IF(H23=1,0.25,IF(H23=2,0.5,IF(H23=3,0.75,IF(H23=4,1,0))))</f>
        <v>0</v>
      </c>
      <c r="K23" s="56">
        <f>IF(J23=0.25,"El elemento de control no está formalizado.",IF(J23=0.5,"El elemento de control está formalizado.",IF(J23=0.75,"El elemento de control está operando de acuerdo al proceso.",IF(J23=1,"El elemento de control se supervisa periódicamente.",0))))</f>
        <v>0</v>
      </c>
      <c r="L23" s="113"/>
      <c r="M23" s="114"/>
    </row>
    <row r="24" spans="1:13" s="49" customFormat="1" ht="25.5" customHeight="1" thickBot="1" x14ac:dyDescent="0.2">
      <c r="A24" s="115" t="s">
        <v>42</v>
      </c>
      <c r="B24" s="116"/>
      <c r="C24" s="116"/>
      <c r="D24" s="116"/>
      <c r="E24" s="116"/>
      <c r="F24" s="117"/>
      <c r="G24" s="59"/>
      <c r="H24" s="60"/>
      <c r="I24" s="61"/>
      <c r="J24" s="61"/>
      <c r="K24" s="61"/>
      <c r="L24" s="61"/>
      <c r="M24" s="61"/>
    </row>
    <row r="25" spans="1:13" s="49" customFormat="1" ht="72.75" customHeight="1" x14ac:dyDescent="0.15">
      <c r="A25" s="41">
        <v>13</v>
      </c>
      <c r="B25" s="64" t="s">
        <v>43</v>
      </c>
      <c r="C25" s="43"/>
      <c r="D25" s="43"/>
      <c r="E25" s="43"/>
      <c r="F25" s="43"/>
      <c r="G25" s="44"/>
      <c r="H25" s="45"/>
      <c r="I25" s="46">
        <f t="shared" ref="I25:I36" si="3">IF(H25=1,"Implementación inicial.",IF(H25=2,"Implementación.",IF(H25=3,"Implementación.",IF(H25=4,"Efectividad.",0))))</f>
        <v>0</v>
      </c>
      <c r="J25" s="47">
        <f t="shared" ref="J25:J36" si="4">IF(H25=1,0.25,IF(H25=2,0.5,IF(H25=3,0.75,IF(H25=4,1,0))))</f>
        <v>0</v>
      </c>
      <c r="K25" s="48">
        <f t="shared" ref="K25:K36" si="5">IF(J25=0.25,"El elemento de control no está formalizado.",IF(J25=0.5,"El elemento de control está formalizado.",IF(J25=0.75,"El elemento de control está operando de acuerdo al proceso.",IF(J25=1,"El elemento de control se supervisa periódicamente.",0))))</f>
        <v>0</v>
      </c>
      <c r="L25" s="113">
        <f>AVERAGE(J25:J36)</f>
        <v>0</v>
      </c>
      <c r="M25" s="119" t="str">
        <f>IF(L25&lt;0.39,"BAJO",IF(L25&lt;0.69,"MEDIO",IF(L25&lt;=1,"ALTO",0)))</f>
        <v>BAJO</v>
      </c>
    </row>
    <row r="26" spans="1:13" s="49" customFormat="1" ht="51.75" customHeight="1" x14ac:dyDescent="0.15">
      <c r="A26" s="41">
        <v>14</v>
      </c>
      <c r="B26" s="63" t="s">
        <v>44</v>
      </c>
      <c r="C26" s="52"/>
      <c r="D26" s="52"/>
      <c r="E26" s="52"/>
      <c r="F26" s="52"/>
      <c r="G26" s="44"/>
      <c r="H26" s="53"/>
      <c r="I26" s="54">
        <f t="shared" si="3"/>
        <v>0</v>
      </c>
      <c r="J26" s="55">
        <f t="shared" si="4"/>
        <v>0</v>
      </c>
      <c r="K26" s="56">
        <f t="shared" si="5"/>
        <v>0</v>
      </c>
      <c r="L26" s="113"/>
      <c r="M26" s="114"/>
    </row>
    <row r="27" spans="1:13" s="49" customFormat="1" ht="62.25" customHeight="1" x14ac:dyDescent="0.15">
      <c r="A27" s="41">
        <v>15</v>
      </c>
      <c r="B27" s="64" t="s">
        <v>45</v>
      </c>
      <c r="C27" s="43"/>
      <c r="D27" s="43"/>
      <c r="E27" s="43"/>
      <c r="F27" s="43"/>
      <c r="G27" s="44"/>
      <c r="H27" s="45"/>
      <c r="I27" s="46">
        <f t="shared" si="3"/>
        <v>0</v>
      </c>
      <c r="J27" s="47">
        <f t="shared" si="4"/>
        <v>0</v>
      </c>
      <c r="K27" s="48">
        <f t="shared" si="5"/>
        <v>0</v>
      </c>
      <c r="L27" s="113"/>
      <c r="M27" s="114"/>
    </row>
    <row r="28" spans="1:13" s="49" customFormat="1" ht="73.5" customHeight="1" x14ac:dyDescent="0.15">
      <c r="A28" s="41">
        <v>16</v>
      </c>
      <c r="B28" s="63" t="s">
        <v>46</v>
      </c>
      <c r="C28" s="52"/>
      <c r="D28" s="52"/>
      <c r="E28" s="52"/>
      <c r="F28" s="52"/>
      <c r="G28" s="58"/>
      <c r="H28" s="53"/>
      <c r="I28" s="54">
        <f t="shared" si="3"/>
        <v>0</v>
      </c>
      <c r="J28" s="55">
        <f t="shared" si="4"/>
        <v>0</v>
      </c>
      <c r="K28" s="56">
        <f t="shared" si="5"/>
        <v>0</v>
      </c>
      <c r="L28" s="113"/>
      <c r="M28" s="114"/>
    </row>
    <row r="29" spans="1:13" s="49" customFormat="1" ht="68.25" customHeight="1" x14ac:dyDescent="0.15">
      <c r="A29" s="41">
        <v>17</v>
      </c>
      <c r="B29" s="64" t="s">
        <v>47</v>
      </c>
      <c r="C29" s="43"/>
      <c r="D29" s="43"/>
      <c r="E29" s="43"/>
      <c r="F29" s="43"/>
      <c r="G29" s="44"/>
      <c r="H29" s="45"/>
      <c r="I29" s="46">
        <f t="shared" si="3"/>
        <v>0</v>
      </c>
      <c r="J29" s="47">
        <f t="shared" si="4"/>
        <v>0</v>
      </c>
      <c r="K29" s="48">
        <f t="shared" si="5"/>
        <v>0</v>
      </c>
      <c r="L29" s="113"/>
      <c r="M29" s="114"/>
    </row>
    <row r="30" spans="1:13" s="49" customFormat="1" ht="82.5" customHeight="1" x14ac:dyDescent="0.15">
      <c r="A30" s="41">
        <v>18</v>
      </c>
      <c r="B30" s="63" t="s">
        <v>48</v>
      </c>
      <c r="C30" s="52"/>
      <c r="D30" s="52"/>
      <c r="E30" s="52"/>
      <c r="F30" s="52"/>
      <c r="G30" s="44"/>
      <c r="H30" s="53"/>
      <c r="I30" s="54">
        <f t="shared" si="3"/>
        <v>0</v>
      </c>
      <c r="J30" s="55">
        <f t="shared" si="4"/>
        <v>0</v>
      </c>
      <c r="K30" s="56">
        <f t="shared" si="5"/>
        <v>0</v>
      </c>
      <c r="L30" s="113"/>
      <c r="M30" s="114"/>
    </row>
    <row r="31" spans="1:13" s="49" customFormat="1" ht="44.25" customHeight="1" x14ac:dyDescent="0.15">
      <c r="A31" s="41">
        <v>19</v>
      </c>
      <c r="B31" s="64" t="s">
        <v>49</v>
      </c>
      <c r="C31" s="43"/>
      <c r="D31" s="43"/>
      <c r="E31" s="43"/>
      <c r="F31" s="43"/>
      <c r="G31" s="44"/>
      <c r="H31" s="45"/>
      <c r="I31" s="46">
        <f t="shared" si="3"/>
        <v>0</v>
      </c>
      <c r="J31" s="47">
        <f t="shared" si="4"/>
        <v>0</v>
      </c>
      <c r="K31" s="48">
        <f t="shared" si="5"/>
        <v>0</v>
      </c>
      <c r="L31" s="113"/>
      <c r="M31" s="114"/>
    </row>
    <row r="32" spans="1:13" s="49" customFormat="1" ht="48" x14ac:dyDescent="0.15">
      <c r="A32" s="41">
        <v>20</v>
      </c>
      <c r="B32" s="63" t="s">
        <v>50</v>
      </c>
      <c r="C32" s="52"/>
      <c r="D32" s="52"/>
      <c r="E32" s="52"/>
      <c r="F32" s="52"/>
      <c r="G32" s="44"/>
      <c r="H32" s="53"/>
      <c r="I32" s="54">
        <f t="shared" si="3"/>
        <v>0</v>
      </c>
      <c r="J32" s="55">
        <f t="shared" si="4"/>
        <v>0</v>
      </c>
      <c r="K32" s="56">
        <f t="shared" si="5"/>
        <v>0</v>
      </c>
      <c r="L32" s="113"/>
      <c r="M32" s="114"/>
    </row>
    <row r="33" spans="1:13" s="49" customFormat="1" ht="51" customHeight="1" x14ac:dyDescent="0.15">
      <c r="A33" s="41">
        <v>21</v>
      </c>
      <c r="B33" s="64" t="s">
        <v>51</v>
      </c>
      <c r="C33" s="43"/>
      <c r="D33" s="43"/>
      <c r="E33" s="43"/>
      <c r="F33" s="43"/>
      <c r="G33" s="44"/>
      <c r="H33" s="45"/>
      <c r="I33" s="46">
        <f t="shared" si="3"/>
        <v>0</v>
      </c>
      <c r="J33" s="47">
        <f t="shared" si="4"/>
        <v>0</v>
      </c>
      <c r="K33" s="48">
        <f t="shared" si="5"/>
        <v>0</v>
      </c>
      <c r="L33" s="113"/>
      <c r="M33" s="114"/>
    </row>
    <row r="34" spans="1:13" s="49" customFormat="1" ht="69" customHeight="1" x14ac:dyDescent="0.15">
      <c r="A34" s="41">
        <v>22</v>
      </c>
      <c r="B34" s="63" t="s">
        <v>52</v>
      </c>
      <c r="C34" s="52"/>
      <c r="D34" s="52"/>
      <c r="E34" s="52"/>
      <c r="F34" s="52"/>
      <c r="G34" s="44"/>
      <c r="H34" s="53"/>
      <c r="I34" s="54">
        <f t="shared" si="3"/>
        <v>0</v>
      </c>
      <c r="J34" s="55">
        <f t="shared" si="4"/>
        <v>0</v>
      </c>
      <c r="K34" s="56">
        <f t="shared" si="5"/>
        <v>0</v>
      </c>
      <c r="L34" s="113"/>
      <c r="M34" s="114"/>
    </row>
    <row r="35" spans="1:13" s="49" customFormat="1" ht="48" x14ac:dyDescent="0.15">
      <c r="A35" s="41">
        <v>23</v>
      </c>
      <c r="B35" s="64" t="s">
        <v>53</v>
      </c>
      <c r="C35" s="43"/>
      <c r="D35" s="43"/>
      <c r="E35" s="43"/>
      <c r="F35" s="43"/>
      <c r="G35" s="44"/>
      <c r="H35" s="45"/>
      <c r="I35" s="46">
        <f t="shared" si="3"/>
        <v>0</v>
      </c>
      <c r="J35" s="47">
        <f t="shared" si="4"/>
        <v>0</v>
      </c>
      <c r="K35" s="48">
        <f t="shared" si="5"/>
        <v>0</v>
      </c>
      <c r="L35" s="113"/>
      <c r="M35" s="114"/>
    </row>
    <row r="36" spans="1:13" s="49" customFormat="1" ht="89.25" customHeight="1" thickBot="1" x14ac:dyDescent="0.2">
      <c r="A36" s="41">
        <v>24</v>
      </c>
      <c r="B36" s="63" t="s">
        <v>54</v>
      </c>
      <c r="C36" s="52"/>
      <c r="D36" s="52"/>
      <c r="E36" s="52"/>
      <c r="F36" s="52"/>
      <c r="G36" s="44"/>
      <c r="H36" s="53"/>
      <c r="I36" s="54">
        <f t="shared" si="3"/>
        <v>0</v>
      </c>
      <c r="J36" s="55">
        <f t="shared" si="4"/>
        <v>0</v>
      </c>
      <c r="K36" s="56">
        <f t="shared" si="5"/>
        <v>0</v>
      </c>
      <c r="L36" s="113"/>
      <c r="M36" s="114"/>
    </row>
    <row r="37" spans="1:13" s="49" customFormat="1" ht="26.25" customHeight="1" thickBot="1" x14ac:dyDescent="0.2">
      <c r="A37" s="120" t="s">
        <v>55</v>
      </c>
      <c r="B37" s="116"/>
      <c r="C37" s="116"/>
      <c r="D37" s="116"/>
      <c r="E37" s="116"/>
      <c r="F37" s="117"/>
      <c r="G37" s="59"/>
      <c r="H37" s="60"/>
      <c r="I37" s="61"/>
      <c r="J37" s="61"/>
      <c r="K37" s="61"/>
      <c r="L37" s="61"/>
      <c r="M37" s="61"/>
    </row>
    <row r="38" spans="1:13" s="49" customFormat="1" ht="60" x14ac:dyDescent="0.15">
      <c r="A38" s="41">
        <v>25</v>
      </c>
      <c r="B38" s="64" t="s">
        <v>56</v>
      </c>
      <c r="C38" s="43"/>
      <c r="D38" s="43"/>
      <c r="E38" s="43"/>
      <c r="F38" s="43"/>
      <c r="G38" s="44"/>
      <c r="H38" s="45"/>
      <c r="I38" s="46">
        <f t="shared" ref="I38:I43" si="6">IF(H38=1,"Implementación inicial.",IF(H38=2,"Implementación.",IF(H38=3,"Implementación.",IF(H38=4,"Efectividad.",0))))</f>
        <v>0</v>
      </c>
      <c r="J38" s="47">
        <f t="shared" ref="J38:J43" si="7">IF(H38=1,0.25,IF(H38=2,0.5,IF(H38=3,0.75,IF(H38=4,1,0))))</f>
        <v>0</v>
      </c>
      <c r="K38" s="48">
        <f t="shared" ref="K38:K43" si="8">IF(J38=0.25,"El elemento de control no está formalizado.",IF(J38=0.5,"El elemento de control está formalizado.",IF(J38=0.75,"El elemento de control está operando de acuerdo al proceso.",IF(J38=1,"El elemento de control se supervisa periódicamente.",0))))</f>
        <v>0</v>
      </c>
      <c r="L38" s="113">
        <f>AVERAGE(J38:J43)</f>
        <v>0</v>
      </c>
      <c r="M38" s="119" t="str">
        <f>IF(L38&lt;0.39,"BAJO",IF(L38&lt;0.69,"MEDIO",IF(L38&lt;=1,"ALTO",0)))</f>
        <v>BAJO</v>
      </c>
    </row>
    <row r="39" spans="1:13" s="49" customFormat="1" ht="72" x14ac:dyDescent="0.15">
      <c r="A39" s="41">
        <v>26</v>
      </c>
      <c r="B39" s="63" t="s">
        <v>57</v>
      </c>
      <c r="C39" s="52"/>
      <c r="D39" s="52"/>
      <c r="E39" s="52"/>
      <c r="F39" s="52"/>
      <c r="G39" s="65"/>
      <c r="H39" s="53"/>
      <c r="I39" s="54">
        <f t="shared" si="6"/>
        <v>0</v>
      </c>
      <c r="J39" s="55">
        <f t="shared" si="7"/>
        <v>0</v>
      </c>
      <c r="K39" s="56">
        <f t="shared" si="8"/>
        <v>0</v>
      </c>
      <c r="L39" s="113"/>
      <c r="M39" s="114"/>
    </row>
    <row r="40" spans="1:13" s="49" customFormat="1" ht="48" x14ac:dyDescent="0.15">
      <c r="A40" s="41">
        <v>27</v>
      </c>
      <c r="B40" s="64" t="s">
        <v>58</v>
      </c>
      <c r="C40" s="43"/>
      <c r="D40" s="43"/>
      <c r="E40" s="43"/>
      <c r="F40" s="43"/>
      <c r="G40" s="44"/>
      <c r="H40" s="45"/>
      <c r="I40" s="46">
        <f t="shared" si="6"/>
        <v>0</v>
      </c>
      <c r="J40" s="47">
        <f t="shared" si="7"/>
        <v>0</v>
      </c>
      <c r="K40" s="48">
        <f t="shared" si="8"/>
        <v>0</v>
      </c>
      <c r="L40" s="113"/>
      <c r="M40" s="114"/>
    </row>
    <row r="41" spans="1:13" s="49" customFormat="1" ht="72" x14ac:dyDescent="0.15">
      <c r="A41" s="41">
        <v>28</v>
      </c>
      <c r="B41" s="63" t="s">
        <v>59</v>
      </c>
      <c r="C41" s="52"/>
      <c r="D41" s="52"/>
      <c r="E41" s="52"/>
      <c r="F41" s="52"/>
      <c r="G41" s="65"/>
      <c r="H41" s="53"/>
      <c r="I41" s="54">
        <f t="shared" si="6"/>
        <v>0</v>
      </c>
      <c r="J41" s="55">
        <f t="shared" si="7"/>
        <v>0</v>
      </c>
      <c r="K41" s="56">
        <f t="shared" si="8"/>
        <v>0</v>
      </c>
      <c r="L41" s="113"/>
      <c r="M41" s="114"/>
    </row>
    <row r="42" spans="1:13" s="49" customFormat="1" ht="51.75" customHeight="1" x14ac:dyDescent="0.15">
      <c r="A42" s="41">
        <v>29</v>
      </c>
      <c r="B42" s="64" t="s">
        <v>60</v>
      </c>
      <c r="C42" s="43"/>
      <c r="D42" s="43"/>
      <c r="E42" s="43"/>
      <c r="F42" s="43"/>
      <c r="G42" s="44"/>
      <c r="H42" s="45"/>
      <c r="I42" s="46">
        <f t="shared" si="6"/>
        <v>0</v>
      </c>
      <c r="J42" s="47">
        <f t="shared" si="7"/>
        <v>0</v>
      </c>
      <c r="K42" s="48">
        <f t="shared" si="8"/>
        <v>0</v>
      </c>
      <c r="L42" s="113"/>
      <c r="M42" s="114"/>
    </row>
    <row r="43" spans="1:13" s="49" customFormat="1" ht="58.5" customHeight="1" thickBot="1" x14ac:dyDescent="0.2">
      <c r="A43" s="41">
        <v>30</v>
      </c>
      <c r="B43" s="63" t="s">
        <v>61</v>
      </c>
      <c r="C43" s="52"/>
      <c r="D43" s="52"/>
      <c r="E43" s="52"/>
      <c r="F43" s="52"/>
      <c r="G43" s="65"/>
      <c r="H43" s="53"/>
      <c r="I43" s="54">
        <f t="shared" si="6"/>
        <v>0</v>
      </c>
      <c r="J43" s="55">
        <f t="shared" si="7"/>
        <v>0</v>
      </c>
      <c r="K43" s="56">
        <f t="shared" si="8"/>
        <v>0</v>
      </c>
      <c r="L43" s="113"/>
      <c r="M43" s="121"/>
    </row>
    <row r="44" spans="1:13" s="49" customFormat="1" ht="24" customHeight="1" thickBot="1" x14ac:dyDescent="0.2">
      <c r="A44" s="126" t="s">
        <v>62</v>
      </c>
      <c r="B44" s="116"/>
      <c r="C44" s="116"/>
      <c r="D44" s="116"/>
      <c r="E44" s="116"/>
      <c r="F44" s="117"/>
      <c r="G44" s="59"/>
      <c r="H44" s="60"/>
      <c r="I44" s="61"/>
      <c r="J44" s="61"/>
      <c r="K44" s="61"/>
      <c r="L44" s="61"/>
      <c r="M44" s="61"/>
    </row>
    <row r="45" spans="1:13" s="49" customFormat="1" ht="57" customHeight="1" x14ac:dyDescent="0.15">
      <c r="A45" s="41">
        <v>31</v>
      </c>
      <c r="B45" s="62" t="s">
        <v>63</v>
      </c>
      <c r="C45" s="43"/>
      <c r="D45" s="43"/>
      <c r="E45" s="43"/>
      <c r="F45" s="43"/>
      <c r="G45" s="44"/>
      <c r="H45" s="45"/>
      <c r="I45" s="46">
        <f>IF(H45=1,"Implementación inicial.",IF(H45=2,"Implementación.",IF(H45=3,"Implementación.",IF(H45=4,"Efectividad.",0))))</f>
        <v>0</v>
      </c>
      <c r="J45" s="47">
        <f>IF(H45=1,0.25,IF(H45=2,0.5,IF(H45=3,0.75,IF(H45=4,1,0))))</f>
        <v>0</v>
      </c>
      <c r="K45" s="48">
        <f>IF(J45=0.25,"El elemento de control no está formalizado.",IF(J45=0.5,"El elemento de control está formalizado.",IF(J45=0.75,"El elemento de control está operando de acuerdo al proceso.",IF(J45=1,"El elemento de control se supervisa periódicamente.",0))))</f>
        <v>0</v>
      </c>
      <c r="L45" s="113">
        <f>AVERAGE(J45:J47)</f>
        <v>0</v>
      </c>
      <c r="M45" s="119" t="str">
        <f>IF(L45&lt;0.39,"BAJO",IF(L45&lt;0.69,"MEDIO",IF(L45&lt;=1,"ALTO",0)))</f>
        <v>BAJO</v>
      </c>
    </row>
    <row r="46" spans="1:13" s="49" customFormat="1" ht="66.5" customHeight="1" x14ac:dyDescent="0.15">
      <c r="A46" s="41">
        <v>32</v>
      </c>
      <c r="B46" s="63" t="s">
        <v>64</v>
      </c>
      <c r="C46" s="52"/>
      <c r="D46" s="52"/>
      <c r="E46" s="52"/>
      <c r="F46" s="52"/>
      <c r="G46" s="65"/>
      <c r="H46" s="53"/>
      <c r="I46" s="54">
        <f>IF(H46=1,"Implementación inicial.",IF(H46=2,"Implementación.",IF(H46=3,"Implementación.",IF(H46=4,"Efectividad.",0))))</f>
        <v>0</v>
      </c>
      <c r="J46" s="55">
        <f>IF(H46=1,0.25,IF(H46=2,0.5,IF(H46=3,0.75,IF(H46=4,1,0))))</f>
        <v>0</v>
      </c>
      <c r="K46" s="56">
        <f>IF(J46=0.25,"El elemento de control no está formalizado.",IF(J46=0.5,"El elemento de control está formalizado.",IF(J46=0.75,"El elemento de control está operando de acuerdo al proceso.",IF(J46=1,"El elemento de control se supervisa periódicamente.",0))))</f>
        <v>0</v>
      </c>
      <c r="L46" s="113"/>
      <c r="M46" s="114"/>
    </row>
    <row r="47" spans="1:13" s="49" customFormat="1" ht="70.75" customHeight="1" x14ac:dyDescent="0.15">
      <c r="A47" s="41">
        <v>33</v>
      </c>
      <c r="B47" s="64" t="s">
        <v>65</v>
      </c>
      <c r="C47" s="43"/>
      <c r="D47" s="43"/>
      <c r="E47" s="43"/>
      <c r="F47" s="43"/>
      <c r="G47" s="44"/>
      <c r="H47" s="45"/>
      <c r="I47" s="46">
        <f>IF(H47=1,"Implementación inicial.",IF(H47=2,"Implementación.",IF(H47=3,"Implementación.",IF(H47=4,"Efectividad.",0))))</f>
        <v>0</v>
      </c>
      <c r="J47" s="47">
        <f>IF(H47=1,0.25,IF(H47=2,0.5,IF(H47=3,0.75,IF(H47=4,1,0))))</f>
        <v>0</v>
      </c>
      <c r="K47" s="48">
        <f>IF(J47=0.25,"El elemento de control no está formalizado.",IF(J47=0.5,"El elemento de control está formalizado.",IF(J47=0.75,"El elemento de control está operando de acuerdo al proceso.",IF(J47=1,"El elemento de control se supervisa periódicamente.",0))))</f>
        <v>0</v>
      </c>
      <c r="L47" s="113"/>
      <c r="M47" s="114"/>
    </row>
    <row r="48" spans="1:13" s="36" customFormat="1" ht="41.5" customHeight="1" x14ac:dyDescent="0.15">
      <c r="B48" s="66"/>
      <c r="C48" s="67"/>
      <c r="D48" s="67"/>
      <c r="E48" s="68"/>
      <c r="F48" s="68"/>
      <c r="G48" s="68"/>
      <c r="J48" s="127" t="s">
        <v>66</v>
      </c>
      <c r="K48" s="128"/>
      <c r="L48" s="69">
        <f>(+L11+L20+L25+L38+L45)/5</f>
        <v>0</v>
      </c>
      <c r="M48" s="70" t="str">
        <f>IF(L48&lt;0.39,"BAJO",IF(L48&lt;0.69,"MEDIO",IF(L48&lt;=1,"ALTO",0)))</f>
        <v>BAJO</v>
      </c>
    </row>
    <row r="49" spans="1:13" s="36" customFormat="1" ht="11.25" customHeight="1" x14ac:dyDescent="0.15">
      <c r="B49" s="71"/>
      <c r="C49" s="72"/>
      <c r="D49" s="72"/>
      <c r="G49" s="68"/>
    </row>
    <row r="50" spans="1:13" s="36" customFormat="1" ht="39" customHeight="1" x14ac:dyDescent="0.15">
      <c r="A50" s="73"/>
      <c r="B50" s="73"/>
      <c r="C50" s="73"/>
      <c r="D50" s="73"/>
      <c r="E50" s="73"/>
      <c r="F50" s="73"/>
      <c r="G50" s="73"/>
      <c r="H50" s="73"/>
      <c r="I50" s="73"/>
      <c r="J50" s="73"/>
      <c r="K50" s="129"/>
      <c r="L50" s="130"/>
    </row>
    <row r="51" spans="1:13" s="36" customFormat="1" ht="9" customHeight="1" thickBot="1" x14ac:dyDescent="0.2">
      <c r="A51" s="74"/>
      <c r="B51" s="74"/>
      <c r="C51" s="74"/>
      <c r="D51" s="74"/>
      <c r="E51" s="74"/>
      <c r="F51" s="74"/>
      <c r="G51" s="75"/>
      <c r="H51" s="74"/>
      <c r="I51" s="74"/>
      <c r="J51" s="74"/>
      <c r="K51" s="76"/>
      <c r="L51" s="76"/>
    </row>
    <row r="52" spans="1:13" s="49" customFormat="1" ht="60" customHeight="1" thickBot="1" x14ac:dyDescent="0.2">
      <c r="A52" s="131" t="s">
        <v>67</v>
      </c>
      <c r="B52" s="131"/>
      <c r="C52" s="131"/>
      <c r="D52" s="131"/>
      <c r="E52" s="131"/>
      <c r="F52" s="131"/>
      <c r="G52" s="131"/>
      <c r="H52" s="131"/>
      <c r="I52" s="131"/>
      <c r="J52" s="131"/>
      <c r="K52" s="132" t="s">
        <v>68</v>
      </c>
      <c r="L52" s="133"/>
      <c r="M52" s="36"/>
    </row>
    <row r="53" spans="1:13" s="36" customFormat="1" ht="12" thickBot="1" x14ac:dyDescent="0.2">
      <c r="A53" s="77"/>
      <c r="B53" s="78"/>
      <c r="C53" s="79"/>
      <c r="D53" s="79"/>
      <c r="E53" s="79"/>
      <c r="F53" s="79"/>
      <c r="G53" s="80"/>
      <c r="H53" s="79"/>
      <c r="I53" s="79"/>
      <c r="J53" s="79"/>
      <c r="K53" s="76"/>
      <c r="L53" s="76"/>
    </row>
    <row r="54" spans="1:13" s="36" customFormat="1" ht="30" customHeight="1" thickBot="1" x14ac:dyDescent="0.2">
      <c r="A54" s="134" t="s">
        <v>69</v>
      </c>
      <c r="B54" s="135"/>
      <c r="C54" s="135"/>
      <c r="D54" s="135"/>
      <c r="E54" s="135"/>
      <c r="F54" s="136"/>
      <c r="G54" s="135"/>
      <c r="H54" s="135"/>
      <c r="I54" s="135"/>
      <c r="J54" s="137"/>
      <c r="K54" s="76"/>
      <c r="L54" s="76"/>
    </row>
    <row r="55" spans="1:13" s="36" customFormat="1" ht="30" customHeight="1" thickBot="1" x14ac:dyDescent="0.2">
      <c r="A55" s="81" t="s">
        <v>70</v>
      </c>
      <c r="B55" s="82" t="s">
        <v>71</v>
      </c>
      <c r="C55" s="138" t="s">
        <v>72</v>
      </c>
      <c r="D55" s="139"/>
      <c r="E55" s="83" t="s">
        <v>73</v>
      </c>
      <c r="F55" s="81" t="s">
        <v>74</v>
      </c>
      <c r="G55" s="80"/>
      <c r="H55" s="134" t="s">
        <v>75</v>
      </c>
      <c r="I55" s="134"/>
      <c r="J55" s="137"/>
      <c r="K55" s="76"/>
      <c r="L55" s="76"/>
    </row>
    <row r="56" spans="1:13" s="49" customFormat="1" ht="26.25" customHeight="1" thickBot="1" x14ac:dyDescent="0.2">
      <c r="A56" s="84">
        <v>1</v>
      </c>
      <c r="B56" s="85"/>
      <c r="C56" s="140"/>
      <c r="D56" s="141"/>
      <c r="E56" s="86"/>
      <c r="F56" s="87"/>
      <c r="G56" s="88"/>
      <c r="H56" s="124"/>
      <c r="I56" s="124"/>
      <c r="J56" s="125"/>
      <c r="K56" s="76"/>
      <c r="L56" s="76"/>
      <c r="M56" s="36"/>
    </row>
    <row r="57" spans="1:13" s="49" customFormat="1" ht="36" customHeight="1" thickBot="1" x14ac:dyDescent="0.2">
      <c r="A57" s="84">
        <v>2</v>
      </c>
      <c r="B57" s="85"/>
      <c r="C57" s="122"/>
      <c r="D57" s="123"/>
      <c r="E57" s="86"/>
      <c r="F57" s="87"/>
      <c r="G57" s="88"/>
      <c r="H57" s="124"/>
      <c r="I57" s="124"/>
      <c r="J57" s="125"/>
      <c r="K57" s="76"/>
      <c r="L57" s="76"/>
      <c r="M57" s="36"/>
    </row>
    <row r="58" spans="1:13" s="49" customFormat="1" ht="26.25" customHeight="1" thickBot="1" x14ac:dyDescent="0.2">
      <c r="A58" s="84">
        <v>3</v>
      </c>
      <c r="B58" s="85"/>
      <c r="C58" s="140"/>
      <c r="D58" s="142"/>
      <c r="E58" s="86"/>
      <c r="F58" s="87"/>
      <c r="G58" s="88"/>
      <c r="H58" s="124"/>
      <c r="I58" s="124"/>
      <c r="J58" s="125"/>
      <c r="K58" s="76"/>
      <c r="L58" s="76"/>
      <c r="M58" s="36"/>
    </row>
    <row r="59" spans="1:13" s="49" customFormat="1" ht="26.25" customHeight="1" thickBot="1" x14ac:dyDescent="0.25">
      <c r="A59" s="84">
        <v>4</v>
      </c>
      <c r="B59" s="85"/>
      <c r="C59" s="89"/>
      <c r="D59" s="89"/>
      <c r="E59" s="86"/>
      <c r="F59" s="87"/>
      <c r="G59" s="88"/>
      <c r="H59" s="124"/>
      <c r="I59" s="124"/>
      <c r="J59" s="125"/>
      <c r="K59" s="76"/>
      <c r="L59" s="76"/>
      <c r="M59" s="36"/>
    </row>
    <row r="60" spans="1:13" s="49" customFormat="1" ht="26.25" customHeight="1" thickBot="1" x14ac:dyDescent="0.2">
      <c r="A60" s="84">
        <v>5</v>
      </c>
      <c r="B60" s="90"/>
      <c r="C60" s="124"/>
      <c r="D60" s="143"/>
      <c r="E60" s="86"/>
      <c r="F60" s="87"/>
      <c r="G60" s="88"/>
      <c r="H60" s="124"/>
      <c r="I60" s="124"/>
      <c r="J60" s="125"/>
      <c r="K60" s="76"/>
      <c r="L60" s="76"/>
      <c r="M60" s="36"/>
    </row>
    <row r="61" spans="1:13" s="49" customFormat="1" ht="15" customHeight="1" x14ac:dyDescent="0.15">
      <c r="A61" s="91"/>
      <c r="B61" s="92"/>
      <c r="C61" s="93"/>
      <c r="D61" s="93"/>
      <c r="E61" s="93"/>
      <c r="F61" s="93"/>
      <c r="G61" s="94"/>
      <c r="H61" s="93"/>
      <c r="I61" s="93"/>
      <c r="J61" s="93"/>
      <c r="K61" s="95"/>
      <c r="L61" s="95"/>
    </row>
    <row r="62" spans="1:13" s="49" customFormat="1" ht="11" x14ac:dyDescent="0.15">
      <c r="B62" s="96"/>
      <c r="C62" s="97"/>
      <c r="D62" s="97"/>
      <c r="G62" s="98"/>
    </row>
    <row r="63" spans="1:13" s="49" customFormat="1" ht="11" x14ac:dyDescent="0.15">
      <c r="B63" s="96"/>
      <c r="C63" s="97"/>
      <c r="D63" s="97"/>
      <c r="G63" s="98"/>
    </row>
    <row r="64" spans="1:13" s="49" customFormat="1" ht="11" x14ac:dyDescent="0.15">
      <c r="B64" s="96"/>
      <c r="C64" s="97"/>
      <c r="D64" s="97"/>
      <c r="G64" s="98"/>
    </row>
    <row r="65" spans="2:7" s="49" customFormat="1" ht="11" x14ac:dyDescent="0.15">
      <c r="B65" s="96"/>
      <c r="C65" s="97"/>
      <c r="D65" s="97"/>
      <c r="G65" s="98"/>
    </row>
    <row r="66" spans="2:7" s="49" customFormat="1" ht="11" x14ac:dyDescent="0.15">
      <c r="B66" s="96"/>
      <c r="C66" s="97"/>
      <c r="D66" s="97"/>
      <c r="G66" s="98"/>
    </row>
    <row r="67" spans="2:7" s="49" customFormat="1" ht="11" x14ac:dyDescent="0.15">
      <c r="B67" s="96"/>
      <c r="C67" s="97"/>
      <c r="D67" s="97"/>
      <c r="G67" s="98"/>
    </row>
  </sheetData>
  <sheetProtection algorithmName="SHA-512" hashValue="LaySuW+ebm7wexDRmUc6NG7gXyQ5U0wyDytRJu/VTwGfEAzaIFfDroyEdNxjI+fSWIdKaNFThPHqW87q5wMkXw==" saltValue="NwoTxXJ0ZNjGS1diIKnHZQ=="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00000000-0002-0000-0100-000000000000}">
      <formula1>"1,2,3,4"</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zoomScale="55" zoomScaleNormal="55" workbookViewId="0">
      <selection activeCell="A10" sqref="A10:F10"/>
    </sheetView>
  </sheetViews>
  <sheetFormatPr baseColWidth="10" defaultColWidth="11.5" defaultRowHeight="14" x14ac:dyDescent="0.2"/>
  <cols>
    <col min="1" max="1" width="4.5" style="99" customWidth="1"/>
    <col min="2" max="2" width="43.1640625" style="89" customWidth="1"/>
    <col min="3" max="3" width="15" style="100" customWidth="1"/>
    <col min="4" max="4" width="21" style="100" bestFit="1" customWidth="1"/>
    <col min="5" max="5" width="37.5" style="99" customWidth="1"/>
    <col min="6" max="6" width="40.6640625" style="99" customWidth="1"/>
    <col min="7" max="7" width="2.1640625" style="101" customWidth="1"/>
    <col min="8" max="9" width="14.1640625" style="99" customWidth="1"/>
    <col min="10" max="10" width="14.33203125" style="99" customWidth="1"/>
    <col min="11" max="11" width="16.1640625" style="99" customWidth="1"/>
    <col min="12" max="12" width="20.6640625" style="99" customWidth="1"/>
    <col min="13" max="13" width="15.83203125" style="99" customWidth="1"/>
    <col min="14" max="14" width="11.5" style="99" customWidth="1"/>
    <col min="15" max="15" width="11.5" style="99"/>
    <col min="16" max="16" width="0" style="99" hidden="1" customWidth="1"/>
    <col min="17" max="17" width="11.5" style="99" hidden="1" customWidth="1"/>
    <col min="18" max="19" width="0" style="99" hidden="1" customWidth="1"/>
    <col min="20" max="16384" width="11.5" style="99"/>
  </cols>
  <sheetData>
    <row r="1" spans="1:20" s="1" customFormat="1" ht="15" customHeight="1" x14ac:dyDescent="0.2">
      <c r="A1" s="16"/>
      <c r="B1" s="16"/>
      <c r="C1" s="16"/>
      <c r="D1" s="16"/>
      <c r="E1" s="16"/>
      <c r="F1" s="16"/>
      <c r="G1" s="16"/>
      <c r="H1" s="16"/>
      <c r="I1" s="16"/>
      <c r="J1" s="16"/>
      <c r="K1" s="16"/>
      <c r="L1" s="16"/>
    </row>
    <row r="2" spans="1:20" s="1" customFormat="1" ht="54.75" customHeight="1" x14ac:dyDescent="0.2">
      <c r="A2" s="16"/>
      <c r="B2" s="108" t="s">
        <v>17</v>
      </c>
      <c r="C2" s="108"/>
      <c r="D2" s="108"/>
      <c r="E2" s="16"/>
      <c r="F2" s="16"/>
      <c r="G2" s="16"/>
      <c r="H2" s="16"/>
      <c r="I2" s="16"/>
      <c r="J2" s="16"/>
      <c r="K2" s="16"/>
      <c r="L2" s="16"/>
    </row>
    <row r="3" spans="1:20" s="1" customFormat="1" ht="34.5" customHeight="1" x14ac:dyDescent="0.2">
      <c r="A3" s="16"/>
      <c r="B3" s="17"/>
      <c r="C3" s="17"/>
      <c r="D3" s="17"/>
      <c r="E3" s="16"/>
      <c r="F3" s="16"/>
      <c r="G3" s="16"/>
      <c r="H3" s="16"/>
      <c r="I3" s="16"/>
      <c r="J3" s="16"/>
      <c r="K3" s="16"/>
      <c r="L3" s="16"/>
    </row>
    <row r="4" spans="1:20" s="19" customFormat="1" ht="33" customHeight="1" x14ac:dyDescent="0.2">
      <c r="A4" s="106" t="s">
        <v>80</v>
      </c>
      <c r="B4" s="106"/>
      <c r="C4" s="106"/>
      <c r="D4" s="106"/>
      <c r="E4" s="106"/>
      <c r="F4" s="109" t="s">
        <v>18</v>
      </c>
      <c r="G4" s="109"/>
      <c r="H4" s="109"/>
      <c r="I4" s="109"/>
      <c r="J4" s="109"/>
      <c r="K4" s="109"/>
      <c r="L4" s="109"/>
      <c r="M4" s="18"/>
    </row>
    <row r="5" spans="1:20" s="19" customFormat="1" ht="27.75" customHeight="1" x14ac:dyDescent="0.2">
      <c r="A5" s="106" t="s">
        <v>19</v>
      </c>
      <c r="B5" s="106"/>
      <c r="C5" s="106"/>
      <c r="D5" s="106"/>
      <c r="E5" s="106"/>
      <c r="F5" s="106"/>
      <c r="G5" s="20"/>
      <c r="H5" s="21"/>
      <c r="I5" s="21"/>
      <c r="J5" s="22"/>
      <c r="K5" s="22"/>
      <c r="L5" s="22"/>
      <c r="M5" s="23"/>
    </row>
    <row r="6" spans="1:20" s="19" customFormat="1" ht="27.75" customHeight="1" x14ac:dyDescent="0.2">
      <c r="A6" s="106" t="s">
        <v>20</v>
      </c>
      <c r="B6" s="106"/>
      <c r="C6" s="106"/>
      <c r="D6" s="106"/>
      <c r="E6" s="106"/>
      <c r="F6" s="106"/>
      <c r="G6" s="20"/>
      <c r="H6" s="21"/>
      <c r="I6" s="21"/>
      <c r="J6" s="22"/>
      <c r="K6" s="22"/>
      <c r="L6" s="22"/>
      <c r="M6" s="23"/>
    </row>
    <row r="7" spans="1:20" s="19" customFormat="1" ht="28.5" customHeight="1" x14ac:dyDescent="0.2">
      <c r="A7" s="106" t="s">
        <v>21</v>
      </c>
      <c r="B7" s="106"/>
      <c r="C7" s="106"/>
      <c r="D7" s="106"/>
      <c r="E7" s="106"/>
      <c r="F7" s="106"/>
      <c r="G7" s="20"/>
      <c r="H7" s="24"/>
      <c r="I7" s="24"/>
      <c r="J7" s="107"/>
      <c r="K7" s="107"/>
      <c r="L7" s="107"/>
      <c r="M7" s="23"/>
    </row>
    <row r="8" spans="1:20" s="2" customFormat="1" ht="6" customHeight="1" x14ac:dyDescent="0.2">
      <c r="A8" s="25"/>
      <c r="B8" s="26"/>
      <c r="C8" s="25"/>
      <c r="D8" s="25"/>
      <c r="E8" s="25"/>
      <c r="F8" s="25"/>
      <c r="G8" s="25"/>
    </row>
    <row r="9" spans="1:20" s="36" customFormat="1" ht="49.75" customHeight="1" x14ac:dyDescent="0.15">
      <c r="A9" s="27" t="s">
        <v>22</v>
      </c>
      <c r="B9" s="28" t="s">
        <v>23</v>
      </c>
      <c r="C9" s="29" t="s">
        <v>2</v>
      </c>
      <c r="D9" s="30" t="s">
        <v>3</v>
      </c>
      <c r="E9" s="27" t="s">
        <v>4</v>
      </c>
      <c r="F9" s="31" t="s">
        <v>5</v>
      </c>
      <c r="G9" s="10"/>
      <c r="H9" s="32" t="s">
        <v>6</v>
      </c>
      <c r="I9" s="33" t="s">
        <v>8</v>
      </c>
      <c r="J9" s="28" t="s">
        <v>24</v>
      </c>
      <c r="K9" s="34" t="s">
        <v>25</v>
      </c>
      <c r="L9" s="27" t="s">
        <v>26</v>
      </c>
      <c r="M9" s="35" t="s">
        <v>27</v>
      </c>
    </row>
    <row r="10" spans="1:20" s="36" customFormat="1" ht="30" customHeight="1" thickBot="1" x14ac:dyDescent="0.2">
      <c r="A10" s="110" t="s">
        <v>28</v>
      </c>
      <c r="B10" s="111"/>
      <c r="C10" s="111"/>
      <c r="D10" s="111"/>
      <c r="E10" s="111"/>
      <c r="F10" s="112"/>
      <c r="G10" s="37"/>
      <c r="H10" s="38"/>
      <c r="I10" s="39"/>
      <c r="J10" s="39"/>
      <c r="K10" s="39"/>
      <c r="L10" s="39"/>
      <c r="M10" s="39"/>
      <c r="T10" s="40"/>
    </row>
    <row r="11" spans="1:20" s="49" customFormat="1" ht="93" customHeight="1" x14ac:dyDescent="0.15">
      <c r="A11" s="41">
        <v>1</v>
      </c>
      <c r="B11" s="42" t="s">
        <v>29</v>
      </c>
      <c r="C11" s="43"/>
      <c r="D11" s="43"/>
      <c r="E11" s="43"/>
      <c r="F11" s="43"/>
      <c r="G11" s="44"/>
      <c r="H11" s="45"/>
      <c r="I11" s="46">
        <f t="shared" ref="I11:I18" si="0">IF(H11=1,"Implementación inicial.",IF(H11=2,"Implementación.",IF(H11=3,"Implementación.",IF(H11=4,"Efectividad.",0))))</f>
        <v>0</v>
      </c>
      <c r="J11" s="47">
        <f t="shared" ref="J11:J18" si="1">IF(H11=1,0.25,IF(H11=2,0.5,IF(H11=3,0.75,IF(H11=4,1,0))))</f>
        <v>0</v>
      </c>
      <c r="K11" s="48">
        <f t="shared" ref="K11:K18" si="2">IF(J11=0.25,"El elemento de control no está formalizado.",IF(J11=0.5,"El elemento de control está formalizado.",IF(J11=0.75,"El elemento de control está operando de acuerdo al proceso.",IF(J11=1,"El elemento de control se supervisa periódicamente.",0))))</f>
        <v>0</v>
      </c>
      <c r="L11" s="113">
        <f>AVERAGE(J11:J18)</f>
        <v>0</v>
      </c>
      <c r="M11" s="114" t="str">
        <f>IF(L11&lt;0.39,"BAJO",IF(L11&lt;0.69,"MEDIO",IF(L11&lt;=1,"ALTO",0)))</f>
        <v>BAJO</v>
      </c>
      <c r="T11" s="50"/>
    </row>
    <row r="12" spans="1:20" s="49" customFormat="1" ht="79.5" customHeight="1" x14ac:dyDescent="0.15">
      <c r="A12" s="41">
        <v>2</v>
      </c>
      <c r="B12" s="51" t="s">
        <v>30</v>
      </c>
      <c r="C12" s="52"/>
      <c r="D12" s="52"/>
      <c r="E12" s="52"/>
      <c r="F12" s="52"/>
      <c r="G12" s="44"/>
      <c r="H12" s="53"/>
      <c r="I12" s="54">
        <f t="shared" si="0"/>
        <v>0</v>
      </c>
      <c r="J12" s="55">
        <f t="shared" si="1"/>
        <v>0</v>
      </c>
      <c r="K12" s="56">
        <f t="shared" si="2"/>
        <v>0</v>
      </c>
      <c r="L12" s="113"/>
      <c r="M12" s="114"/>
    </row>
    <row r="13" spans="1:20" s="49" customFormat="1" ht="96" customHeight="1" x14ac:dyDescent="0.15">
      <c r="A13" s="41">
        <v>3</v>
      </c>
      <c r="B13" s="42" t="s">
        <v>31</v>
      </c>
      <c r="C13" s="43"/>
      <c r="D13" s="43"/>
      <c r="E13" s="43"/>
      <c r="F13" s="43"/>
      <c r="G13" s="44"/>
      <c r="H13" s="45"/>
      <c r="I13" s="46">
        <f t="shared" si="0"/>
        <v>0</v>
      </c>
      <c r="J13" s="47">
        <f t="shared" si="1"/>
        <v>0</v>
      </c>
      <c r="K13" s="48">
        <f t="shared" si="2"/>
        <v>0</v>
      </c>
      <c r="L13" s="113"/>
      <c r="M13" s="114"/>
    </row>
    <row r="14" spans="1:20" s="49" customFormat="1" ht="78.75" customHeight="1" x14ac:dyDescent="0.15">
      <c r="A14" s="41">
        <v>4</v>
      </c>
      <c r="B14" s="51" t="s">
        <v>32</v>
      </c>
      <c r="C14" s="52"/>
      <c r="D14" s="52"/>
      <c r="E14" s="52"/>
      <c r="F14" s="52"/>
      <c r="G14" s="44"/>
      <c r="H14" s="53"/>
      <c r="I14" s="54">
        <f t="shared" si="0"/>
        <v>0</v>
      </c>
      <c r="J14" s="55">
        <f t="shared" si="1"/>
        <v>0</v>
      </c>
      <c r="K14" s="56">
        <f t="shared" si="2"/>
        <v>0</v>
      </c>
      <c r="L14" s="113"/>
      <c r="M14" s="114"/>
    </row>
    <row r="15" spans="1:20" s="49" customFormat="1" ht="65.25" customHeight="1" x14ac:dyDescent="0.15">
      <c r="A15" s="41">
        <v>5</v>
      </c>
      <c r="B15" s="42" t="s">
        <v>33</v>
      </c>
      <c r="C15" s="43"/>
      <c r="D15" s="43"/>
      <c r="E15" s="43"/>
      <c r="F15" s="43"/>
      <c r="G15" s="44"/>
      <c r="H15" s="45"/>
      <c r="I15" s="46">
        <f t="shared" si="0"/>
        <v>0</v>
      </c>
      <c r="J15" s="47">
        <f t="shared" si="1"/>
        <v>0</v>
      </c>
      <c r="K15" s="48">
        <f t="shared" si="2"/>
        <v>0</v>
      </c>
      <c r="L15" s="113"/>
      <c r="M15" s="114"/>
    </row>
    <row r="16" spans="1:20" s="49" customFormat="1" ht="51.75" customHeight="1" x14ac:dyDescent="0.15">
      <c r="A16" s="41">
        <v>6</v>
      </c>
      <c r="B16" s="51" t="s">
        <v>34</v>
      </c>
      <c r="C16" s="52"/>
      <c r="D16" s="52"/>
      <c r="E16" s="52"/>
      <c r="F16" s="52"/>
      <c r="G16" s="57"/>
      <c r="H16" s="53"/>
      <c r="I16" s="54">
        <f t="shared" si="0"/>
        <v>0</v>
      </c>
      <c r="J16" s="55">
        <f t="shared" si="1"/>
        <v>0</v>
      </c>
      <c r="K16" s="56">
        <f t="shared" si="2"/>
        <v>0</v>
      </c>
      <c r="L16" s="113"/>
      <c r="M16" s="114"/>
    </row>
    <row r="17" spans="1:13" s="49" customFormat="1" ht="72" customHeight="1" x14ac:dyDescent="0.15">
      <c r="A17" s="41">
        <v>7</v>
      </c>
      <c r="B17" s="42" t="s">
        <v>35</v>
      </c>
      <c r="C17" s="43"/>
      <c r="D17" s="43"/>
      <c r="E17" s="43"/>
      <c r="F17" s="43"/>
      <c r="G17" s="58"/>
      <c r="H17" s="45"/>
      <c r="I17" s="46">
        <f t="shared" si="0"/>
        <v>0</v>
      </c>
      <c r="J17" s="47">
        <f t="shared" si="1"/>
        <v>0</v>
      </c>
      <c r="K17" s="48">
        <f t="shared" si="2"/>
        <v>0</v>
      </c>
      <c r="L17" s="113"/>
      <c r="M17" s="114"/>
    </row>
    <row r="18" spans="1:13" s="49" customFormat="1" ht="53" customHeight="1" thickBot="1" x14ac:dyDescent="0.2">
      <c r="A18" s="41">
        <v>8</v>
      </c>
      <c r="B18" s="51" t="s">
        <v>36</v>
      </c>
      <c r="C18" s="52"/>
      <c r="D18" s="52"/>
      <c r="E18" s="52"/>
      <c r="F18" s="52"/>
      <c r="G18" s="44"/>
      <c r="H18" s="53"/>
      <c r="I18" s="54">
        <f t="shared" si="0"/>
        <v>0</v>
      </c>
      <c r="J18" s="55">
        <f t="shared" si="1"/>
        <v>0</v>
      </c>
      <c r="K18" s="56">
        <f t="shared" si="2"/>
        <v>0</v>
      </c>
      <c r="L18" s="113"/>
      <c r="M18" s="114"/>
    </row>
    <row r="19" spans="1:13" s="49" customFormat="1" ht="25.5" customHeight="1" thickBot="1" x14ac:dyDescent="0.2">
      <c r="A19" s="115" t="s">
        <v>37</v>
      </c>
      <c r="B19" s="116"/>
      <c r="C19" s="116"/>
      <c r="D19" s="116"/>
      <c r="E19" s="116"/>
      <c r="F19" s="117"/>
      <c r="G19" s="59"/>
      <c r="H19" s="60"/>
      <c r="I19" s="61"/>
      <c r="J19" s="61"/>
      <c r="K19" s="61"/>
      <c r="L19" s="61"/>
      <c r="M19" s="61"/>
    </row>
    <row r="20" spans="1:13" s="49" customFormat="1" ht="85.25" customHeight="1" x14ac:dyDescent="0.15">
      <c r="A20" s="41">
        <v>9</v>
      </c>
      <c r="B20" s="62" t="s">
        <v>38</v>
      </c>
      <c r="C20" s="43"/>
      <c r="D20" s="43"/>
      <c r="E20" s="43"/>
      <c r="F20" s="43"/>
      <c r="G20" s="44"/>
      <c r="H20" s="45"/>
      <c r="I20" s="46">
        <f>IF(H20=1,"Implementación inicial.",IF(H20=2,"Implementación.",IF(H20=3,"Implementación.",IF(H20=4,"Efectividad.",0))))</f>
        <v>0</v>
      </c>
      <c r="J20" s="47">
        <f>IF(H20=1,0.25,IF(H20=2,0.5,IF(H20=3,0.75,IF(H20=4,1,0))))</f>
        <v>0</v>
      </c>
      <c r="K20" s="48">
        <f>IF(J20=0.25,"El elemento de control no está formalizado.",IF(J20=0.5,"El elemento de control está formalizado.",IF(J20=0.75,"El elemento de control está operando de acuerdo al proceso.",IF(J20=1,"El elemento de control se supervisa periódicamente.",0))))</f>
        <v>0</v>
      </c>
      <c r="L20" s="113">
        <f>AVERAGE(J20:J23)</f>
        <v>0</v>
      </c>
      <c r="M20" s="118" t="str">
        <f>IF(L20&lt;0.39,"BAJO",IF(L20&lt;0.69,"MEDIO",IF(L20&lt;=1,"ALTO",0)))</f>
        <v>BAJO</v>
      </c>
    </row>
    <row r="21" spans="1:13" s="49" customFormat="1" ht="60" x14ac:dyDescent="0.15">
      <c r="A21" s="41">
        <v>10</v>
      </c>
      <c r="B21" s="63" t="s">
        <v>39</v>
      </c>
      <c r="C21" s="52"/>
      <c r="D21" s="52"/>
      <c r="E21" s="52"/>
      <c r="F21" s="52"/>
      <c r="G21" s="44"/>
      <c r="H21" s="53"/>
      <c r="I21" s="54">
        <f>IF(H21=1,"Implementación inicial.",IF(H21=2,"Implementación.",IF(H21=3,"Implementación.",IF(H21=4,"Efectividad.",0))))</f>
        <v>0</v>
      </c>
      <c r="J21" s="55">
        <f>IF(H21=1,0.25,IF(H21=2,0.5,IF(H21=3,0.75,IF(H21=4,1,0))))</f>
        <v>0</v>
      </c>
      <c r="K21" s="56">
        <f>IF(J21=0.25,"El elemento de control no está formalizado.",IF(J21=0.5,"El elemento de control está formalizado.",IF(J21=0.75,"El elemento de control está operando de acuerdo al proceso.",IF(J21=1,"El elemento de control se supervisa periódicamente.",0))))</f>
        <v>0</v>
      </c>
      <c r="L21" s="113"/>
      <c r="M21" s="114"/>
    </row>
    <row r="22" spans="1:13" s="49" customFormat="1" ht="61.5" customHeight="1" x14ac:dyDescent="0.15">
      <c r="A22" s="41">
        <v>11</v>
      </c>
      <c r="B22" s="62" t="s">
        <v>40</v>
      </c>
      <c r="C22" s="43"/>
      <c r="D22" s="43"/>
      <c r="E22" s="43"/>
      <c r="F22" s="43"/>
      <c r="G22" s="44"/>
      <c r="H22" s="45"/>
      <c r="I22" s="46">
        <f>IF(H22=1,"Implementación inicial.",IF(H22=2,"Implementación.",IF(H22=3,"Implementación.",IF(H22=4,"Efectividad.",0))))</f>
        <v>0</v>
      </c>
      <c r="J22" s="47">
        <f>IF(H22=1,0.25,IF(H22=2,0.5,IF(H22=3,0.75,IF(H22=4,1,0))))</f>
        <v>0</v>
      </c>
      <c r="K22" s="48">
        <f>IF(J22=0.25,"El elemento de control no está formalizado.",IF(J22=0.5,"El elemento de control está formalizado.",IF(J22=0.75,"El elemento de control está operando de acuerdo al proceso.",IF(J22=1,"El elemento de control se supervisa periódicamente.",0))))</f>
        <v>0</v>
      </c>
      <c r="L22" s="113"/>
      <c r="M22" s="114"/>
    </row>
    <row r="23" spans="1:13" s="49" customFormat="1" ht="61.5" customHeight="1" thickBot="1" x14ac:dyDescent="0.2">
      <c r="A23" s="41">
        <v>12</v>
      </c>
      <c r="B23" s="63" t="s">
        <v>41</v>
      </c>
      <c r="C23" s="52"/>
      <c r="D23" s="52"/>
      <c r="E23" s="52"/>
      <c r="F23" s="52"/>
      <c r="G23" s="44"/>
      <c r="H23" s="53"/>
      <c r="I23" s="54">
        <f>IF(H23=1,"Implementación inicial.",IF(H23=2,"Implementación.",IF(H23=3,"Implementación.",IF(H23=4,"Efectividad.",0))))</f>
        <v>0</v>
      </c>
      <c r="J23" s="55">
        <f>IF(H23=1,0.25,IF(H23=2,0.5,IF(H23=3,0.75,IF(H23=4,1,0))))</f>
        <v>0</v>
      </c>
      <c r="K23" s="56">
        <f>IF(J23=0.25,"El elemento de control no está formalizado.",IF(J23=0.5,"El elemento de control está formalizado.",IF(J23=0.75,"El elemento de control está operando de acuerdo al proceso.",IF(J23=1,"El elemento de control se supervisa periódicamente.",0))))</f>
        <v>0</v>
      </c>
      <c r="L23" s="113"/>
      <c r="M23" s="114"/>
    </row>
    <row r="24" spans="1:13" s="49" customFormat="1" ht="25.5" customHeight="1" thickBot="1" x14ac:dyDescent="0.2">
      <c r="A24" s="115" t="s">
        <v>42</v>
      </c>
      <c r="B24" s="116"/>
      <c r="C24" s="116"/>
      <c r="D24" s="116"/>
      <c r="E24" s="116"/>
      <c r="F24" s="117"/>
      <c r="G24" s="59"/>
      <c r="H24" s="60"/>
      <c r="I24" s="61"/>
      <c r="J24" s="61"/>
      <c r="K24" s="61"/>
      <c r="L24" s="61"/>
      <c r="M24" s="61"/>
    </row>
    <row r="25" spans="1:13" s="49" customFormat="1" ht="72.75" customHeight="1" x14ac:dyDescent="0.15">
      <c r="A25" s="41">
        <v>13</v>
      </c>
      <c r="B25" s="64" t="s">
        <v>43</v>
      </c>
      <c r="C25" s="43"/>
      <c r="D25" s="43"/>
      <c r="E25" s="43"/>
      <c r="F25" s="43"/>
      <c r="G25" s="44"/>
      <c r="H25" s="45"/>
      <c r="I25" s="46">
        <f t="shared" ref="I25:I36" si="3">IF(H25=1,"Implementación inicial.",IF(H25=2,"Implementación.",IF(H25=3,"Implementación.",IF(H25=4,"Efectividad.",0))))</f>
        <v>0</v>
      </c>
      <c r="J25" s="47">
        <f t="shared" ref="J25:J36" si="4">IF(H25=1,0.25,IF(H25=2,0.5,IF(H25=3,0.75,IF(H25=4,1,0))))</f>
        <v>0</v>
      </c>
      <c r="K25" s="48">
        <f t="shared" ref="K25:K36" si="5">IF(J25=0.25,"El elemento de control no está formalizado.",IF(J25=0.5,"El elemento de control está formalizado.",IF(J25=0.75,"El elemento de control está operando de acuerdo al proceso.",IF(J25=1,"El elemento de control se supervisa periódicamente.",0))))</f>
        <v>0</v>
      </c>
      <c r="L25" s="113">
        <f>AVERAGE(J25:J36)</f>
        <v>0</v>
      </c>
      <c r="M25" s="119" t="str">
        <f>IF(L25&lt;0.39,"BAJO",IF(L25&lt;0.69,"MEDIO",IF(L25&lt;=1,"ALTO",0)))</f>
        <v>BAJO</v>
      </c>
    </row>
    <row r="26" spans="1:13" s="49" customFormat="1" ht="51.75" customHeight="1" x14ac:dyDescent="0.15">
      <c r="A26" s="41">
        <v>14</v>
      </c>
      <c r="B26" s="63" t="s">
        <v>44</v>
      </c>
      <c r="C26" s="52"/>
      <c r="D26" s="52"/>
      <c r="E26" s="52"/>
      <c r="F26" s="52"/>
      <c r="G26" s="44"/>
      <c r="H26" s="53"/>
      <c r="I26" s="54">
        <f t="shared" si="3"/>
        <v>0</v>
      </c>
      <c r="J26" s="55">
        <f t="shared" si="4"/>
        <v>0</v>
      </c>
      <c r="K26" s="56">
        <f t="shared" si="5"/>
        <v>0</v>
      </c>
      <c r="L26" s="113"/>
      <c r="M26" s="114"/>
    </row>
    <row r="27" spans="1:13" s="49" customFormat="1" ht="62.25" customHeight="1" x14ac:dyDescent="0.15">
      <c r="A27" s="41">
        <v>15</v>
      </c>
      <c r="B27" s="64" t="s">
        <v>45</v>
      </c>
      <c r="C27" s="43"/>
      <c r="D27" s="43"/>
      <c r="E27" s="43"/>
      <c r="F27" s="43"/>
      <c r="G27" s="44"/>
      <c r="H27" s="45"/>
      <c r="I27" s="46">
        <f t="shared" si="3"/>
        <v>0</v>
      </c>
      <c r="J27" s="47">
        <f t="shared" si="4"/>
        <v>0</v>
      </c>
      <c r="K27" s="48">
        <f t="shared" si="5"/>
        <v>0</v>
      </c>
      <c r="L27" s="113"/>
      <c r="M27" s="114"/>
    </row>
    <row r="28" spans="1:13" s="49" customFormat="1" ht="73.5" customHeight="1" x14ac:dyDescent="0.15">
      <c r="A28" s="41">
        <v>16</v>
      </c>
      <c r="B28" s="63" t="s">
        <v>46</v>
      </c>
      <c r="C28" s="52"/>
      <c r="D28" s="52"/>
      <c r="E28" s="52"/>
      <c r="F28" s="52"/>
      <c r="G28" s="58"/>
      <c r="H28" s="53"/>
      <c r="I28" s="54">
        <f t="shared" si="3"/>
        <v>0</v>
      </c>
      <c r="J28" s="55">
        <f t="shared" si="4"/>
        <v>0</v>
      </c>
      <c r="K28" s="56">
        <f t="shared" si="5"/>
        <v>0</v>
      </c>
      <c r="L28" s="113"/>
      <c r="M28" s="114"/>
    </row>
    <row r="29" spans="1:13" s="49" customFormat="1" ht="68.25" customHeight="1" x14ac:dyDescent="0.15">
      <c r="A29" s="41">
        <v>17</v>
      </c>
      <c r="B29" s="64" t="s">
        <v>47</v>
      </c>
      <c r="C29" s="43"/>
      <c r="D29" s="43"/>
      <c r="E29" s="43"/>
      <c r="F29" s="43"/>
      <c r="G29" s="44"/>
      <c r="H29" s="45"/>
      <c r="I29" s="46">
        <f t="shared" si="3"/>
        <v>0</v>
      </c>
      <c r="J29" s="47">
        <f t="shared" si="4"/>
        <v>0</v>
      </c>
      <c r="K29" s="48">
        <f t="shared" si="5"/>
        <v>0</v>
      </c>
      <c r="L29" s="113"/>
      <c r="M29" s="114"/>
    </row>
    <row r="30" spans="1:13" s="49" customFormat="1" ht="82.5" customHeight="1" x14ac:dyDescent="0.15">
      <c r="A30" s="41">
        <v>18</v>
      </c>
      <c r="B30" s="63" t="s">
        <v>48</v>
      </c>
      <c r="C30" s="52"/>
      <c r="D30" s="52"/>
      <c r="E30" s="52"/>
      <c r="F30" s="52"/>
      <c r="G30" s="44"/>
      <c r="H30" s="53"/>
      <c r="I30" s="54">
        <f t="shared" si="3"/>
        <v>0</v>
      </c>
      <c r="J30" s="55">
        <f t="shared" si="4"/>
        <v>0</v>
      </c>
      <c r="K30" s="56">
        <f t="shared" si="5"/>
        <v>0</v>
      </c>
      <c r="L30" s="113"/>
      <c r="M30" s="114"/>
    </row>
    <row r="31" spans="1:13" s="49" customFormat="1" ht="44.25" customHeight="1" x14ac:dyDescent="0.15">
      <c r="A31" s="41">
        <v>19</v>
      </c>
      <c r="B31" s="64" t="s">
        <v>49</v>
      </c>
      <c r="C31" s="43"/>
      <c r="D31" s="43"/>
      <c r="E31" s="43"/>
      <c r="F31" s="43"/>
      <c r="G31" s="44"/>
      <c r="H31" s="45"/>
      <c r="I31" s="46">
        <f t="shared" si="3"/>
        <v>0</v>
      </c>
      <c r="J31" s="47">
        <f t="shared" si="4"/>
        <v>0</v>
      </c>
      <c r="K31" s="48">
        <f t="shared" si="5"/>
        <v>0</v>
      </c>
      <c r="L31" s="113"/>
      <c r="M31" s="114"/>
    </row>
    <row r="32" spans="1:13" s="49" customFormat="1" ht="48" x14ac:dyDescent="0.15">
      <c r="A32" s="41">
        <v>20</v>
      </c>
      <c r="B32" s="63" t="s">
        <v>50</v>
      </c>
      <c r="C32" s="52"/>
      <c r="D32" s="52"/>
      <c r="E32" s="52"/>
      <c r="F32" s="52"/>
      <c r="G32" s="44"/>
      <c r="H32" s="53"/>
      <c r="I32" s="54">
        <f t="shared" si="3"/>
        <v>0</v>
      </c>
      <c r="J32" s="55">
        <f t="shared" si="4"/>
        <v>0</v>
      </c>
      <c r="K32" s="56">
        <f t="shared" si="5"/>
        <v>0</v>
      </c>
      <c r="L32" s="113"/>
      <c r="M32" s="114"/>
    </row>
    <row r="33" spans="1:13" s="49" customFormat="1" ht="51" customHeight="1" x14ac:dyDescent="0.15">
      <c r="A33" s="41">
        <v>21</v>
      </c>
      <c r="B33" s="64" t="s">
        <v>51</v>
      </c>
      <c r="C33" s="43"/>
      <c r="D33" s="43"/>
      <c r="E33" s="43"/>
      <c r="F33" s="43"/>
      <c r="G33" s="44"/>
      <c r="H33" s="45"/>
      <c r="I33" s="46">
        <f t="shared" si="3"/>
        <v>0</v>
      </c>
      <c r="J33" s="47">
        <f t="shared" si="4"/>
        <v>0</v>
      </c>
      <c r="K33" s="48">
        <f t="shared" si="5"/>
        <v>0</v>
      </c>
      <c r="L33" s="113"/>
      <c r="M33" s="114"/>
    </row>
    <row r="34" spans="1:13" s="49" customFormat="1" ht="69" customHeight="1" x14ac:dyDescent="0.15">
      <c r="A34" s="41">
        <v>22</v>
      </c>
      <c r="B34" s="63" t="s">
        <v>52</v>
      </c>
      <c r="C34" s="52"/>
      <c r="D34" s="52"/>
      <c r="E34" s="52"/>
      <c r="F34" s="52"/>
      <c r="G34" s="44"/>
      <c r="H34" s="53"/>
      <c r="I34" s="54">
        <f t="shared" si="3"/>
        <v>0</v>
      </c>
      <c r="J34" s="55">
        <f t="shared" si="4"/>
        <v>0</v>
      </c>
      <c r="K34" s="56">
        <f t="shared" si="5"/>
        <v>0</v>
      </c>
      <c r="L34" s="113"/>
      <c r="M34" s="114"/>
    </row>
    <row r="35" spans="1:13" s="49" customFormat="1" ht="48" x14ac:dyDescent="0.15">
      <c r="A35" s="41">
        <v>23</v>
      </c>
      <c r="B35" s="64" t="s">
        <v>53</v>
      </c>
      <c r="C35" s="43"/>
      <c r="D35" s="43"/>
      <c r="E35" s="43"/>
      <c r="F35" s="43"/>
      <c r="G35" s="44"/>
      <c r="H35" s="45"/>
      <c r="I35" s="46">
        <f t="shared" si="3"/>
        <v>0</v>
      </c>
      <c r="J35" s="47">
        <f t="shared" si="4"/>
        <v>0</v>
      </c>
      <c r="K35" s="48">
        <f t="shared" si="5"/>
        <v>0</v>
      </c>
      <c r="L35" s="113"/>
      <c r="M35" s="114"/>
    </row>
    <row r="36" spans="1:13" s="49" customFormat="1" ht="89.25" customHeight="1" thickBot="1" x14ac:dyDescent="0.2">
      <c r="A36" s="41">
        <v>24</v>
      </c>
      <c r="B36" s="63" t="s">
        <v>54</v>
      </c>
      <c r="C36" s="52"/>
      <c r="D36" s="52"/>
      <c r="E36" s="52"/>
      <c r="F36" s="52"/>
      <c r="G36" s="44"/>
      <c r="H36" s="53"/>
      <c r="I36" s="54">
        <f t="shared" si="3"/>
        <v>0</v>
      </c>
      <c r="J36" s="55">
        <f t="shared" si="4"/>
        <v>0</v>
      </c>
      <c r="K36" s="56">
        <f t="shared" si="5"/>
        <v>0</v>
      </c>
      <c r="L36" s="113"/>
      <c r="M36" s="114"/>
    </row>
    <row r="37" spans="1:13" s="49" customFormat="1" ht="26.25" customHeight="1" thickBot="1" x14ac:dyDescent="0.2">
      <c r="A37" s="120" t="s">
        <v>55</v>
      </c>
      <c r="B37" s="116"/>
      <c r="C37" s="116"/>
      <c r="D37" s="116"/>
      <c r="E37" s="116"/>
      <c r="F37" s="117"/>
      <c r="G37" s="59"/>
      <c r="H37" s="60"/>
      <c r="I37" s="61"/>
      <c r="J37" s="61"/>
      <c r="K37" s="61"/>
      <c r="L37" s="61"/>
      <c r="M37" s="61"/>
    </row>
    <row r="38" spans="1:13" s="49" customFormat="1" ht="60" x14ac:dyDescent="0.15">
      <c r="A38" s="41">
        <v>25</v>
      </c>
      <c r="B38" s="64" t="s">
        <v>56</v>
      </c>
      <c r="C38" s="43"/>
      <c r="D38" s="43"/>
      <c r="E38" s="43"/>
      <c r="F38" s="43"/>
      <c r="G38" s="44"/>
      <c r="H38" s="45"/>
      <c r="I38" s="46">
        <f t="shared" ref="I38:I43" si="6">IF(H38=1,"Implementación inicial.",IF(H38=2,"Implementación.",IF(H38=3,"Implementación.",IF(H38=4,"Efectividad.",0))))</f>
        <v>0</v>
      </c>
      <c r="J38" s="47">
        <f t="shared" ref="J38:J43" si="7">IF(H38=1,0.25,IF(H38=2,0.5,IF(H38=3,0.75,IF(H38=4,1,0))))</f>
        <v>0</v>
      </c>
      <c r="K38" s="48">
        <f t="shared" ref="K38:K43" si="8">IF(J38=0.25,"El elemento de control no está formalizado.",IF(J38=0.5,"El elemento de control está formalizado.",IF(J38=0.75,"El elemento de control está operando de acuerdo al proceso.",IF(J38=1,"El elemento de control se supervisa periódicamente.",0))))</f>
        <v>0</v>
      </c>
      <c r="L38" s="113">
        <f>AVERAGE(J38:J43)</f>
        <v>0</v>
      </c>
      <c r="M38" s="119" t="str">
        <f>IF(L38&lt;0.39,"BAJO",IF(L38&lt;0.69,"MEDIO",IF(L38&lt;=1,"ALTO",0)))</f>
        <v>BAJO</v>
      </c>
    </row>
    <row r="39" spans="1:13" s="49" customFormat="1" ht="72" x14ac:dyDescent="0.15">
      <c r="A39" s="41">
        <v>26</v>
      </c>
      <c r="B39" s="63" t="s">
        <v>57</v>
      </c>
      <c r="C39" s="52"/>
      <c r="D39" s="52"/>
      <c r="E39" s="52"/>
      <c r="F39" s="52"/>
      <c r="G39" s="65"/>
      <c r="H39" s="53"/>
      <c r="I39" s="54">
        <f t="shared" si="6"/>
        <v>0</v>
      </c>
      <c r="J39" s="55">
        <f t="shared" si="7"/>
        <v>0</v>
      </c>
      <c r="K39" s="56">
        <f t="shared" si="8"/>
        <v>0</v>
      </c>
      <c r="L39" s="113"/>
      <c r="M39" s="114"/>
    </row>
    <row r="40" spans="1:13" s="49" customFormat="1" ht="48" x14ac:dyDescent="0.15">
      <c r="A40" s="41">
        <v>27</v>
      </c>
      <c r="B40" s="64" t="s">
        <v>58</v>
      </c>
      <c r="C40" s="43"/>
      <c r="D40" s="43"/>
      <c r="E40" s="43"/>
      <c r="F40" s="43"/>
      <c r="G40" s="44"/>
      <c r="H40" s="45"/>
      <c r="I40" s="46">
        <f t="shared" si="6"/>
        <v>0</v>
      </c>
      <c r="J40" s="47">
        <f t="shared" si="7"/>
        <v>0</v>
      </c>
      <c r="K40" s="48">
        <f t="shared" si="8"/>
        <v>0</v>
      </c>
      <c r="L40" s="113"/>
      <c r="M40" s="114"/>
    </row>
    <row r="41" spans="1:13" s="49" customFormat="1" ht="72" x14ac:dyDescent="0.15">
      <c r="A41" s="41">
        <v>28</v>
      </c>
      <c r="B41" s="63" t="s">
        <v>59</v>
      </c>
      <c r="C41" s="52"/>
      <c r="D41" s="52"/>
      <c r="E41" s="52"/>
      <c r="F41" s="52"/>
      <c r="G41" s="65"/>
      <c r="H41" s="53"/>
      <c r="I41" s="54">
        <f t="shared" si="6"/>
        <v>0</v>
      </c>
      <c r="J41" s="55">
        <f t="shared" si="7"/>
        <v>0</v>
      </c>
      <c r="K41" s="56">
        <f t="shared" si="8"/>
        <v>0</v>
      </c>
      <c r="L41" s="113"/>
      <c r="M41" s="114"/>
    </row>
    <row r="42" spans="1:13" s="49" customFormat="1" ht="51.75" customHeight="1" x14ac:dyDescent="0.15">
      <c r="A42" s="41">
        <v>29</v>
      </c>
      <c r="B42" s="64" t="s">
        <v>60</v>
      </c>
      <c r="C42" s="43"/>
      <c r="D42" s="43"/>
      <c r="E42" s="43"/>
      <c r="F42" s="43"/>
      <c r="G42" s="44"/>
      <c r="H42" s="45"/>
      <c r="I42" s="46">
        <f t="shared" si="6"/>
        <v>0</v>
      </c>
      <c r="J42" s="47">
        <f t="shared" si="7"/>
        <v>0</v>
      </c>
      <c r="K42" s="48">
        <f t="shared" si="8"/>
        <v>0</v>
      </c>
      <c r="L42" s="113"/>
      <c r="M42" s="114"/>
    </row>
    <row r="43" spans="1:13" s="49" customFormat="1" ht="58.5" customHeight="1" thickBot="1" x14ac:dyDescent="0.2">
      <c r="A43" s="41">
        <v>30</v>
      </c>
      <c r="B43" s="63" t="s">
        <v>61</v>
      </c>
      <c r="C43" s="52"/>
      <c r="D43" s="52"/>
      <c r="E43" s="52"/>
      <c r="F43" s="52"/>
      <c r="G43" s="65"/>
      <c r="H43" s="53"/>
      <c r="I43" s="54">
        <f t="shared" si="6"/>
        <v>0</v>
      </c>
      <c r="J43" s="55">
        <f t="shared" si="7"/>
        <v>0</v>
      </c>
      <c r="K43" s="56">
        <f t="shared" si="8"/>
        <v>0</v>
      </c>
      <c r="L43" s="113"/>
      <c r="M43" s="121"/>
    </row>
    <row r="44" spans="1:13" s="49" customFormat="1" ht="24" customHeight="1" thickBot="1" x14ac:dyDescent="0.2">
      <c r="A44" s="126" t="s">
        <v>62</v>
      </c>
      <c r="B44" s="116"/>
      <c r="C44" s="116"/>
      <c r="D44" s="116"/>
      <c r="E44" s="116"/>
      <c r="F44" s="117"/>
      <c r="G44" s="59"/>
      <c r="H44" s="60"/>
      <c r="I44" s="61"/>
      <c r="J44" s="61"/>
      <c r="K44" s="61"/>
      <c r="L44" s="61"/>
      <c r="M44" s="61"/>
    </row>
    <row r="45" spans="1:13" s="49" customFormat="1" ht="57" customHeight="1" x14ac:dyDescent="0.15">
      <c r="A45" s="41">
        <v>31</v>
      </c>
      <c r="B45" s="62" t="s">
        <v>63</v>
      </c>
      <c r="C45" s="43"/>
      <c r="D45" s="43"/>
      <c r="E45" s="43"/>
      <c r="F45" s="43"/>
      <c r="G45" s="44"/>
      <c r="H45" s="45"/>
      <c r="I45" s="46">
        <f>IF(H45=1,"Implementación inicial.",IF(H45=2,"Implementación.",IF(H45=3,"Implementación.",IF(H45=4,"Efectividad.",0))))</f>
        <v>0</v>
      </c>
      <c r="J45" s="47">
        <f>IF(H45=1,0.25,IF(H45=2,0.5,IF(H45=3,0.75,IF(H45=4,1,0))))</f>
        <v>0</v>
      </c>
      <c r="K45" s="48">
        <f>IF(J45=0.25,"El elemento de control no está formalizado.",IF(J45=0.5,"El elemento de control está formalizado.",IF(J45=0.75,"El elemento de control está operando de acuerdo al proceso.",IF(J45=1,"El elemento de control se supervisa periódicamente.",0))))</f>
        <v>0</v>
      </c>
      <c r="L45" s="113">
        <f>AVERAGE(J45:J47)</f>
        <v>0</v>
      </c>
      <c r="M45" s="119" t="str">
        <f>IF(L45&lt;0.39,"BAJO",IF(L45&lt;0.69,"MEDIO",IF(L45&lt;=1,"ALTO",0)))</f>
        <v>BAJO</v>
      </c>
    </row>
    <row r="46" spans="1:13" s="49" customFormat="1" ht="66.5" customHeight="1" x14ac:dyDescent="0.15">
      <c r="A46" s="41">
        <v>32</v>
      </c>
      <c r="B46" s="63" t="s">
        <v>64</v>
      </c>
      <c r="C46" s="52"/>
      <c r="D46" s="52"/>
      <c r="E46" s="52"/>
      <c r="F46" s="52"/>
      <c r="G46" s="65"/>
      <c r="H46" s="53"/>
      <c r="I46" s="54">
        <f>IF(H46=1,"Implementación inicial.",IF(H46=2,"Implementación.",IF(H46=3,"Implementación.",IF(H46=4,"Efectividad.",0))))</f>
        <v>0</v>
      </c>
      <c r="J46" s="55">
        <f>IF(H46=1,0.25,IF(H46=2,0.5,IF(H46=3,0.75,IF(H46=4,1,0))))</f>
        <v>0</v>
      </c>
      <c r="K46" s="56">
        <f>IF(J46=0.25,"El elemento de control no está formalizado.",IF(J46=0.5,"El elemento de control está formalizado.",IF(J46=0.75,"El elemento de control está operando de acuerdo al proceso.",IF(J46=1,"El elemento de control se supervisa periódicamente.",0))))</f>
        <v>0</v>
      </c>
      <c r="L46" s="113"/>
      <c r="M46" s="114"/>
    </row>
    <row r="47" spans="1:13" s="49" customFormat="1" ht="70.75" customHeight="1" x14ac:dyDescent="0.15">
      <c r="A47" s="41">
        <v>33</v>
      </c>
      <c r="B47" s="64" t="s">
        <v>65</v>
      </c>
      <c r="C47" s="43"/>
      <c r="D47" s="43"/>
      <c r="E47" s="43"/>
      <c r="F47" s="43"/>
      <c r="G47" s="44"/>
      <c r="H47" s="45"/>
      <c r="I47" s="46">
        <f>IF(H47=1,"Implementación inicial.",IF(H47=2,"Implementación.",IF(H47=3,"Implementación.",IF(H47=4,"Efectividad.",0))))</f>
        <v>0</v>
      </c>
      <c r="J47" s="47">
        <f>IF(H47=1,0.25,IF(H47=2,0.5,IF(H47=3,0.75,IF(H47=4,1,0))))</f>
        <v>0</v>
      </c>
      <c r="K47" s="48">
        <f>IF(J47=0.25,"El elemento de control no está formalizado.",IF(J47=0.5,"El elemento de control está formalizado.",IF(J47=0.75,"El elemento de control está operando de acuerdo al proceso.",IF(J47=1,"El elemento de control se supervisa periódicamente.",0))))</f>
        <v>0</v>
      </c>
      <c r="L47" s="113"/>
      <c r="M47" s="114"/>
    </row>
    <row r="48" spans="1:13" s="36" customFormat="1" ht="41.5" customHeight="1" x14ac:dyDescent="0.15">
      <c r="B48" s="66"/>
      <c r="C48" s="67"/>
      <c r="D48" s="67"/>
      <c r="E48" s="68"/>
      <c r="F48" s="68"/>
      <c r="G48" s="68"/>
      <c r="J48" s="127" t="s">
        <v>66</v>
      </c>
      <c r="K48" s="128"/>
      <c r="L48" s="69">
        <f>(+L11+L20+L25+L38+L45)/5</f>
        <v>0</v>
      </c>
      <c r="M48" s="70" t="str">
        <f>IF(L48&lt;0.39,"BAJO",IF(L48&lt;0.69,"MEDIO",IF(L48&lt;=1,"ALTO",0)))</f>
        <v>BAJO</v>
      </c>
    </row>
    <row r="49" spans="1:13" s="36" customFormat="1" ht="11.25" customHeight="1" x14ac:dyDescent="0.15">
      <c r="B49" s="71"/>
      <c r="C49" s="72"/>
      <c r="D49" s="72"/>
      <c r="G49" s="68"/>
    </row>
    <row r="50" spans="1:13" s="36" customFormat="1" ht="39" customHeight="1" x14ac:dyDescent="0.15">
      <c r="A50" s="73"/>
      <c r="B50" s="73"/>
      <c r="C50" s="73"/>
      <c r="D50" s="73"/>
      <c r="E50" s="73"/>
      <c r="F50" s="73"/>
      <c r="G50" s="73"/>
      <c r="H50" s="73"/>
      <c r="I50" s="73"/>
      <c r="J50" s="73"/>
      <c r="K50" s="129"/>
      <c r="L50" s="130"/>
    </row>
    <row r="51" spans="1:13" s="36" customFormat="1" ht="9" customHeight="1" thickBot="1" x14ac:dyDescent="0.2">
      <c r="A51" s="74"/>
      <c r="B51" s="74"/>
      <c r="C51" s="74"/>
      <c r="D51" s="74"/>
      <c r="E51" s="74"/>
      <c r="F51" s="74"/>
      <c r="G51" s="75"/>
      <c r="H51" s="74"/>
      <c r="I51" s="74"/>
      <c r="J51" s="74"/>
      <c r="K51" s="76"/>
      <c r="L51" s="76"/>
    </row>
    <row r="52" spans="1:13" s="49" customFormat="1" ht="60" customHeight="1" thickBot="1" x14ac:dyDescent="0.2">
      <c r="A52" s="131" t="s">
        <v>67</v>
      </c>
      <c r="B52" s="131"/>
      <c r="C52" s="131"/>
      <c r="D52" s="131"/>
      <c r="E52" s="131"/>
      <c r="F52" s="131"/>
      <c r="G52" s="131"/>
      <c r="H52" s="131"/>
      <c r="I52" s="131"/>
      <c r="J52" s="131"/>
      <c r="K52" s="132" t="s">
        <v>68</v>
      </c>
      <c r="L52" s="133"/>
      <c r="M52" s="36"/>
    </row>
    <row r="53" spans="1:13" s="36" customFormat="1" ht="12" thickBot="1" x14ac:dyDescent="0.2">
      <c r="A53" s="77"/>
      <c r="B53" s="78"/>
      <c r="C53" s="79"/>
      <c r="D53" s="79"/>
      <c r="E53" s="79"/>
      <c r="F53" s="79"/>
      <c r="G53" s="80"/>
      <c r="H53" s="79"/>
      <c r="I53" s="79"/>
      <c r="J53" s="79"/>
      <c r="K53" s="76"/>
      <c r="L53" s="76"/>
    </row>
    <row r="54" spans="1:13" s="36" customFormat="1" ht="30" customHeight="1" thickBot="1" x14ac:dyDescent="0.2">
      <c r="A54" s="134" t="s">
        <v>69</v>
      </c>
      <c r="B54" s="135"/>
      <c r="C54" s="135"/>
      <c r="D54" s="135"/>
      <c r="E54" s="135"/>
      <c r="F54" s="136"/>
      <c r="G54" s="135"/>
      <c r="H54" s="135"/>
      <c r="I54" s="135"/>
      <c r="J54" s="137"/>
      <c r="K54" s="76"/>
      <c r="L54" s="76"/>
    </row>
    <row r="55" spans="1:13" s="36" customFormat="1" ht="30" customHeight="1" thickBot="1" x14ac:dyDescent="0.2">
      <c r="A55" s="81" t="s">
        <v>70</v>
      </c>
      <c r="B55" s="82" t="s">
        <v>71</v>
      </c>
      <c r="C55" s="138" t="s">
        <v>72</v>
      </c>
      <c r="D55" s="139"/>
      <c r="E55" s="83" t="s">
        <v>73</v>
      </c>
      <c r="F55" s="81" t="s">
        <v>74</v>
      </c>
      <c r="G55" s="80"/>
      <c r="H55" s="134" t="s">
        <v>75</v>
      </c>
      <c r="I55" s="134"/>
      <c r="J55" s="137"/>
      <c r="K55" s="76"/>
      <c r="L55" s="76"/>
    </row>
    <row r="56" spans="1:13" s="49" customFormat="1" ht="26.25" customHeight="1" thickBot="1" x14ac:dyDescent="0.2">
      <c r="A56" s="84">
        <v>1</v>
      </c>
      <c r="B56" s="85"/>
      <c r="C56" s="140"/>
      <c r="D56" s="141"/>
      <c r="E56" s="86"/>
      <c r="F56" s="87"/>
      <c r="G56" s="88"/>
      <c r="H56" s="124"/>
      <c r="I56" s="124"/>
      <c r="J56" s="125"/>
      <c r="K56" s="76"/>
      <c r="L56" s="76"/>
      <c r="M56" s="36"/>
    </row>
    <row r="57" spans="1:13" s="49" customFormat="1" ht="36" customHeight="1" thickBot="1" x14ac:dyDescent="0.2">
      <c r="A57" s="84">
        <v>2</v>
      </c>
      <c r="B57" s="85"/>
      <c r="C57" s="122"/>
      <c r="D57" s="123"/>
      <c r="E57" s="86"/>
      <c r="F57" s="87"/>
      <c r="G57" s="88"/>
      <c r="H57" s="124"/>
      <c r="I57" s="124"/>
      <c r="J57" s="125"/>
      <c r="K57" s="76"/>
      <c r="L57" s="76"/>
      <c r="M57" s="36"/>
    </row>
    <row r="58" spans="1:13" s="49" customFormat="1" ht="26.25" customHeight="1" thickBot="1" x14ac:dyDescent="0.2">
      <c r="A58" s="84">
        <v>3</v>
      </c>
      <c r="B58" s="85"/>
      <c r="C58" s="140"/>
      <c r="D58" s="142"/>
      <c r="E58" s="86"/>
      <c r="F58" s="87"/>
      <c r="G58" s="88"/>
      <c r="H58" s="124"/>
      <c r="I58" s="124"/>
      <c r="J58" s="125"/>
      <c r="K58" s="76"/>
      <c r="L58" s="76"/>
      <c r="M58" s="36"/>
    </row>
    <row r="59" spans="1:13" s="49" customFormat="1" ht="26.25" customHeight="1" thickBot="1" x14ac:dyDescent="0.25">
      <c r="A59" s="84">
        <v>4</v>
      </c>
      <c r="B59" s="85"/>
      <c r="C59" s="89"/>
      <c r="D59" s="89"/>
      <c r="E59" s="86"/>
      <c r="F59" s="87"/>
      <c r="G59" s="88"/>
      <c r="H59" s="124"/>
      <c r="I59" s="124"/>
      <c r="J59" s="125"/>
      <c r="K59" s="76"/>
      <c r="L59" s="76"/>
      <c r="M59" s="36"/>
    </row>
    <row r="60" spans="1:13" s="49" customFormat="1" ht="26.25" customHeight="1" thickBot="1" x14ac:dyDescent="0.2">
      <c r="A60" s="84">
        <v>5</v>
      </c>
      <c r="B60" s="90"/>
      <c r="C60" s="124"/>
      <c r="D60" s="143"/>
      <c r="E60" s="86"/>
      <c r="F60" s="87"/>
      <c r="G60" s="88"/>
      <c r="H60" s="124"/>
      <c r="I60" s="124"/>
      <c r="J60" s="125"/>
      <c r="K60" s="76"/>
      <c r="L60" s="76"/>
      <c r="M60" s="36"/>
    </row>
    <row r="61" spans="1:13" s="49" customFormat="1" ht="15" customHeight="1" x14ac:dyDescent="0.15">
      <c r="A61" s="91"/>
      <c r="B61" s="92"/>
      <c r="C61" s="93"/>
      <c r="D61" s="93"/>
      <c r="E61" s="93"/>
      <c r="F61" s="93"/>
      <c r="G61" s="94"/>
      <c r="H61" s="93"/>
      <c r="I61" s="93"/>
      <c r="J61" s="93"/>
      <c r="K61" s="95"/>
      <c r="L61" s="95"/>
    </row>
    <row r="62" spans="1:13" s="49" customFormat="1" ht="11" x14ac:dyDescent="0.15">
      <c r="B62" s="96"/>
      <c r="C62" s="97"/>
      <c r="D62" s="97"/>
      <c r="G62" s="98"/>
    </row>
    <row r="63" spans="1:13" s="49" customFormat="1" ht="11" x14ac:dyDescent="0.15">
      <c r="B63" s="96"/>
      <c r="C63" s="97"/>
      <c r="D63" s="97"/>
      <c r="G63" s="98"/>
    </row>
    <row r="64" spans="1:13" s="49" customFormat="1" ht="11" x14ac:dyDescent="0.15">
      <c r="B64" s="96"/>
      <c r="C64" s="97"/>
      <c r="D64" s="97"/>
      <c r="G64" s="98"/>
    </row>
    <row r="65" spans="2:7" s="49" customFormat="1" ht="11" x14ac:dyDescent="0.15">
      <c r="B65" s="96"/>
      <c r="C65" s="97"/>
      <c r="D65" s="97"/>
      <c r="G65" s="98"/>
    </row>
    <row r="66" spans="2:7" s="49" customFormat="1" ht="11" x14ac:dyDescent="0.15">
      <c r="B66" s="96"/>
      <c r="C66" s="97"/>
      <c r="D66" s="97"/>
      <c r="G66" s="98"/>
    </row>
    <row r="67" spans="2:7" s="49" customFormat="1" ht="11" x14ac:dyDescent="0.15">
      <c r="B67" s="96"/>
      <c r="C67" s="97"/>
      <c r="D67" s="97"/>
      <c r="G67" s="98"/>
    </row>
  </sheetData>
  <sheetProtection algorithmName="SHA-512" hashValue="Uwx8w0+RegJteTCGqLNNGm0tB27xgzRYxNitq+5xTPxXIgwNk/MOKM+ZiwQvQi9q3E0M6Qn8Tumgagiq0gN1gw==" saltValue="6lZ5U4lnoAsQGKmyD+1DbQ=="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00000000-0002-0000-0200-000000000000}">
      <formula1>"1,2,3,4"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7"/>
  <sheetViews>
    <sheetView zoomScale="55" zoomScaleNormal="55" workbookViewId="0">
      <selection activeCell="B36" sqref="B36"/>
    </sheetView>
  </sheetViews>
  <sheetFormatPr baseColWidth="10" defaultColWidth="11.5" defaultRowHeight="14" x14ac:dyDescent="0.2"/>
  <cols>
    <col min="1" max="1" width="4.5" style="99" customWidth="1"/>
    <col min="2" max="2" width="43.1640625" style="89" customWidth="1"/>
    <col min="3" max="3" width="15" style="100" customWidth="1"/>
    <col min="4" max="4" width="21" style="100" bestFit="1" customWidth="1"/>
    <col min="5" max="5" width="37.5" style="99" customWidth="1"/>
    <col min="6" max="6" width="40.6640625" style="99" customWidth="1"/>
    <col min="7" max="7" width="2.1640625" style="101" customWidth="1"/>
    <col min="8" max="9" width="14.1640625" style="99" customWidth="1"/>
    <col min="10" max="10" width="14.33203125" style="99" customWidth="1"/>
    <col min="11" max="11" width="16.1640625" style="99" customWidth="1"/>
    <col min="12" max="12" width="20.6640625" style="99" customWidth="1"/>
    <col min="13" max="13" width="15.83203125" style="99" customWidth="1"/>
    <col min="14" max="14" width="11.5" style="99" customWidth="1"/>
    <col min="15" max="15" width="11.5" style="99"/>
    <col min="16" max="16" width="0" style="99" hidden="1" customWidth="1"/>
    <col min="17" max="17" width="11.5" style="99" hidden="1" customWidth="1"/>
    <col min="18" max="19" width="0" style="99" hidden="1" customWidth="1"/>
    <col min="20" max="16384" width="11.5" style="99"/>
  </cols>
  <sheetData>
    <row r="1" spans="1:20" s="1" customFormat="1" ht="15" customHeight="1" x14ac:dyDescent="0.2">
      <c r="A1" s="16"/>
      <c r="B1" s="16"/>
      <c r="C1" s="16"/>
      <c r="D1" s="16"/>
      <c r="E1" s="16"/>
      <c r="F1" s="16"/>
      <c r="G1" s="16"/>
      <c r="H1" s="16"/>
      <c r="I1" s="16"/>
      <c r="J1" s="16"/>
      <c r="K1" s="16"/>
      <c r="L1" s="16"/>
    </row>
    <row r="2" spans="1:20" s="1" customFormat="1" ht="54.75" customHeight="1" x14ac:dyDescent="0.2">
      <c r="A2" s="16"/>
      <c r="B2" s="108" t="s">
        <v>17</v>
      </c>
      <c r="C2" s="108"/>
      <c r="D2" s="108"/>
      <c r="E2" s="16"/>
      <c r="F2" s="16"/>
      <c r="G2" s="16"/>
      <c r="H2" s="16"/>
      <c r="I2" s="16"/>
      <c r="J2" s="16"/>
      <c r="K2" s="16"/>
      <c r="L2" s="16"/>
    </row>
    <row r="3" spans="1:20" s="1" customFormat="1" ht="34.5" customHeight="1" x14ac:dyDescent="0.2">
      <c r="A3" s="16"/>
      <c r="B3" s="17"/>
      <c r="C3" s="17"/>
      <c r="D3" s="17"/>
      <c r="E3" s="16"/>
      <c r="F3" s="16"/>
      <c r="G3" s="16"/>
      <c r="H3" s="16"/>
      <c r="I3" s="16"/>
      <c r="J3" s="16"/>
      <c r="K3" s="16"/>
      <c r="L3" s="16"/>
    </row>
    <row r="4" spans="1:20" s="19" customFormat="1" ht="33" customHeight="1" x14ac:dyDescent="0.2">
      <c r="A4" s="106" t="s">
        <v>80</v>
      </c>
      <c r="B4" s="106"/>
      <c r="C4" s="106"/>
      <c r="D4" s="106"/>
      <c r="E4" s="106"/>
      <c r="F4" s="109" t="s">
        <v>18</v>
      </c>
      <c r="G4" s="109"/>
      <c r="H4" s="109"/>
      <c r="I4" s="109"/>
      <c r="J4" s="109"/>
      <c r="K4" s="109"/>
      <c r="L4" s="109"/>
      <c r="M4" s="18"/>
    </row>
    <row r="5" spans="1:20" s="19" customFormat="1" ht="27.75" customHeight="1" x14ac:dyDescent="0.2">
      <c r="A5" s="106" t="s">
        <v>19</v>
      </c>
      <c r="B5" s="106"/>
      <c r="C5" s="106"/>
      <c r="D5" s="106"/>
      <c r="E5" s="106"/>
      <c r="F5" s="106"/>
      <c r="G5" s="20"/>
      <c r="H5" s="21"/>
      <c r="I5" s="21"/>
      <c r="J5" s="22"/>
      <c r="K5" s="22"/>
      <c r="L5" s="22"/>
      <c r="M5" s="23"/>
    </row>
    <row r="6" spans="1:20" s="19" customFormat="1" ht="27.75" customHeight="1" x14ac:dyDescent="0.2">
      <c r="A6" s="106" t="s">
        <v>20</v>
      </c>
      <c r="B6" s="106"/>
      <c r="C6" s="106"/>
      <c r="D6" s="106"/>
      <c r="E6" s="106"/>
      <c r="F6" s="106"/>
      <c r="G6" s="20"/>
      <c r="H6" s="21"/>
      <c r="I6" s="21"/>
      <c r="J6" s="22"/>
      <c r="K6" s="22"/>
      <c r="L6" s="22"/>
      <c r="M6" s="23"/>
    </row>
    <row r="7" spans="1:20" s="19" customFormat="1" ht="28.5" customHeight="1" x14ac:dyDescent="0.2">
      <c r="A7" s="106" t="s">
        <v>21</v>
      </c>
      <c r="B7" s="106"/>
      <c r="C7" s="106"/>
      <c r="D7" s="106"/>
      <c r="E7" s="106"/>
      <c r="F7" s="106"/>
      <c r="G7" s="20"/>
      <c r="H7" s="24"/>
      <c r="I7" s="24"/>
      <c r="J7" s="107"/>
      <c r="K7" s="107"/>
      <c r="L7" s="107"/>
      <c r="M7" s="23"/>
    </row>
    <row r="8" spans="1:20" s="2" customFormat="1" ht="6" customHeight="1" x14ac:dyDescent="0.2">
      <c r="A8" s="25"/>
      <c r="B8" s="26"/>
      <c r="C8" s="25"/>
      <c r="D8" s="25"/>
      <c r="E8" s="25"/>
      <c r="F8" s="25"/>
      <c r="G8" s="25"/>
    </row>
    <row r="9" spans="1:20" s="36" customFormat="1" ht="49.75" customHeight="1" x14ac:dyDescent="0.15">
      <c r="A9" s="27" t="s">
        <v>22</v>
      </c>
      <c r="B9" s="28" t="s">
        <v>23</v>
      </c>
      <c r="C9" s="29" t="s">
        <v>2</v>
      </c>
      <c r="D9" s="30" t="s">
        <v>3</v>
      </c>
      <c r="E9" s="27" t="s">
        <v>4</v>
      </c>
      <c r="F9" s="31" t="s">
        <v>5</v>
      </c>
      <c r="G9" s="10"/>
      <c r="H9" s="32" t="s">
        <v>6</v>
      </c>
      <c r="I9" s="33" t="s">
        <v>8</v>
      </c>
      <c r="J9" s="28" t="s">
        <v>24</v>
      </c>
      <c r="K9" s="34" t="s">
        <v>25</v>
      </c>
      <c r="L9" s="27" t="s">
        <v>26</v>
      </c>
      <c r="M9" s="35" t="s">
        <v>27</v>
      </c>
    </row>
    <row r="10" spans="1:20" s="36" customFormat="1" ht="30" customHeight="1" thickBot="1" x14ac:dyDescent="0.2">
      <c r="A10" s="110" t="s">
        <v>28</v>
      </c>
      <c r="B10" s="111"/>
      <c r="C10" s="111"/>
      <c r="D10" s="111"/>
      <c r="E10" s="111"/>
      <c r="F10" s="112"/>
      <c r="G10" s="37"/>
      <c r="H10" s="38"/>
      <c r="I10" s="39"/>
      <c r="J10" s="39"/>
      <c r="K10" s="39"/>
      <c r="L10" s="39"/>
      <c r="M10" s="39"/>
      <c r="T10" s="40"/>
    </row>
    <row r="11" spans="1:20" s="49" customFormat="1" ht="93" customHeight="1" x14ac:dyDescent="0.15">
      <c r="A11" s="41">
        <v>1</v>
      </c>
      <c r="B11" s="42" t="s">
        <v>29</v>
      </c>
      <c r="C11" s="43"/>
      <c r="D11" s="43"/>
      <c r="E11" s="43"/>
      <c r="F11" s="43"/>
      <c r="G11" s="44"/>
      <c r="H11" s="45"/>
      <c r="I11" s="46">
        <f t="shared" ref="I11:I18" si="0">IF(H11=1,"Implementación inicial.",IF(H11=2,"Implementación.",IF(H11=3,"Implementación.",IF(H11=4,"Efectividad.",0))))</f>
        <v>0</v>
      </c>
      <c r="J11" s="47">
        <f t="shared" ref="J11:J18" si="1">IF(H11=1,0.25,IF(H11=2,0.5,IF(H11=3,0.75,IF(H11=4,1,0))))</f>
        <v>0</v>
      </c>
      <c r="K11" s="48">
        <f t="shared" ref="K11:K18" si="2">IF(J11=0.25,"El elemento de control no está formalizado.",IF(J11=0.5,"El elemento de control está formalizado.",IF(J11=0.75,"El elemento de control está operando de acuerdo al proceso.",IF(J11=1,"El elemento de control se supervisa periódicamente.",0))))</f>
        <v>0</v>
      </c>
      <c r="L11" s="113">
        <f>AVERAGE(J11:J18)</f>
        <v>0</v>
      </c>
      <c r="M11" s="114" t="str">
        <f>IF(L11&lt;0.39,"BAJO",IF(L11&lt;0.69,"MEDIO",IF(L11&lt;=1,"ALTO",0)))</f>
        <v>BAJO</v>
      </c>
      <c r="T11" s="50"/>
    </row>
    <row r="12" spans="1:20" s="49" customFormat="1" ht="79.5" customHeight="1" x14ac:dyDescent="0.15">
      <c r="A12" s="41">
        <v>2</v>
      </c>
      <c r="B12" s="51" t="s">
        <v>30</v>
      </c>
      <c r="C12" s="52"/>
      <c r="D12" s="52"/>
      <c r="E12" s="52"/>
      <c r="F12" s="52"/>
      <c r="G12" s="44"/>
      <c r="H12" s="53"/>
      <c r="I12" s="54">
        <f t="shared" si="0"/>
        <v>0</v>
      </c>
      <c r="J12" s="55">
        <f t="shared" si="1"/>
        <v>0</v>
      </c>
      <c r="K12" s="56">
        <f t="shared" si="2"/>
        <v>0</v>
      </c>
      <c r="L12" s="113"/>
      <c r="M12" s="114"/>
    </row>
    <row r="13" spans="1:20" s="49" customFormat="1" ht="96" customHeight="1" x14ac:dyDescent="0.15">
      <c r="A13" s="41">
        <v>3</v>
      </c>
      <c r="B13" s="42" t="s">
        <v>31</v>
      </c>
      <c r="C13" s="43"/>
      <c r="D13" s="43"/>
      <c r="E13" s="43"/>
      <c r="F13" s="43"/>
      <c r="G13" s="44"/>
      <c r="H13" s="45"/>
      <c r="I13" s="46">
        <f t="shared" si="0"/>
        <v>0</v>
      </c>
      <c r="J13" s="47">
        <f t="shared" si="1"/>
        <v>0</v>
      </c>
      <c r="K13" s="48">
        <f t="shared" si="2"/>
        <v>0</v>
      </c>
      <c r="L13" s="113"/>
      <c r="M13" s="114"/>
    </row>
    <row r="14" spans="1:20" s="49" customFormat="1" ht="78.75" customHeight="1" x14ac:dyDescent="0.15">
      <c r="A14" s="41">
        <v>4</v>
      </c>
      <c r="B14" s="51" t="s">
        <v>32</v>
      </c>
      <c r="C14" s="52"/>
      <c r="D14" s="52"/>
      <c r="E14" s="52"/>
      <c r="F14" s="52"/>
      <c r="G14" s="44"/>
      <c r="H14" s="53"/>
      <c r="I14" s="54">
        <f t="shared" si="0"/>
        <v>0</v>
      </c>
      <c r="J14" s="55">
        <f t="shared" si="1"/>
        <v>0</v>
      </c>
      <c r="K14" s="56">
        <f t="shared" si="2"/>
        <v>0</v>
      </c>
      <c r="L14" s="113"/>
      <c r="M14" s="114"/>
    </row>
    <row r="15" spans="1:20" s="49" customFormat="1" ht="65.25" customHeight="1" x14ac:dyDescent="0.15">
      <c r="A15" s="41">
        <v>5</v>
      </c>
      <c r="B15" s="42" t="s">
        <v>33</v>
      </c>
      <c r="C15" s="43"/>
      <c r="D15" s="43"/>
      <c r="E15" s="43"/>
      <c r="F15" s="43"/>
      <c r="G15" s="44"/>
      <c r="H15" s="45"/>
      <c r="I15" s="46">
        <f t="shared" si="0"/>
        <v>0</v>
      </c>
      <c r="J15" s="47">
        <f t="shared" si="1"/>
        <v>0</v>
      </c>
      <c r="K15" s="48">
        <f t="shared" si="2"/>
        <v>0</v>
      </c>
      <c r="L15" s="113"/>
      <c r="M15" s="114"/>
    </row>
    <row r="16" spans="1:20" s="49" customFormat="1" ht="51.75" customHeight="1" x14ac:dyDescent="0.15">
      <c r="A16" s="41">
        <v>6</v>
      </c>
      <c r="B16" s="51" t="s">
        <v>34</v>
      </c>
      <c r="C16" s="52"/>
      <c r="D16" s="52"/>
      <c r="E16" s="52"/>
      <c r="F16" s="52"/>
      <c r="G16" s="57"/>
      <c r="H16" s="53"/>
      <c r="I16" s="54">
        <f t="shared" si="0"/>
        <v>0</v>
      </c>
      <c r="J16" s="55">
        <f t="shared" si="1"/>
        <v>0</v>
      </c>
      <c r="K16" s="56">
        <f t="shared" si="2"/>
        <v>0</v>
      </c>
      <c r="L16" s="113"/>
      <c r="M16" s="114"/>
    </row>
    <row r="17" spans="1:13" s="49" customFormat="1" ht="72" customHeight="1" x14ac:dyDescent="0.15">
      <c r="A17" s="41">
        <v>7</v>
      </c>
      <c r="B17" s="42" t="s">
        <v>35</v>
      </c>
      <c r="C17" s="43"/>
      <c r="D17" s="43"/>
      <c r="E17" s="43"/>
      <c r="F17" s="43"/>
      <c r="G17" s="58"/>
      <c r="H17" s="45"/>
      <c r="I17" s="46">
        <f t="shared" si="0"/>
        <v>0</v>
      </c>
      <c r="J17" s="47">
        <f t="shared" si="1"/>
        <v>0</v>
      </c>
      <c r="K17" s="48">
        <f t="shared" si="2"/>
        <v>0</v>
      </c>
      <c r="L17" s="113"/>
      <c r="M17" s="114"/>
    </row>
    <row r="18" spans="1:13" s="49" customFormat="1" ht="53" customHeight="1" thickBot="1" x14ac:dyDescent="0.2">
      <c r="A18" s="41">
        <v>8</v>
      </c>
      <c r="B18" s="51" t="s">
        <v>36</v>
      </c>
      <c r="C18" s="52"/>
      <c r="D18" s="52"/>
      <c r="E18" s="52"/>
      <c r="F18" s="52"/>
      <c r="G18" s="44"/>
      <c r="H18" s="53"/>
      <c r="I18" s="54">
        <f t="shared" si="0"/>
        <v>0</v>
      </c>
      <c r="J18" s="55">
        <f t="shared" si="1"/>
        <v>0</v>
      </c>
      <c r="K18" s="56">
        <f t="shared" si="2"/>
        <v>0</v>
      </c>
      <c r="L18" s="113"/>
      <c r="M18" s="114"/>
    </row>
    <row r="19" spans="1:13" s="49" customFormat="1" ht="25.5" customHeight="1" thickBot="1" x14ac:dyDescent="0.2">
      <c r="A19" s="115" t="s">
        <v>37</v>
      </c>
      <c r="B19" s="116"/>
      <c r="C19" s="116"/>
      <c r="D19" s="116"/>
      <c r="E19" s="116"/>
      <c r="F19" s="117"/>
      <c r="G19" s="59"/>
      <c r="H19" s="60"/>
      <c r="I19" s="61"/>
      <c r="J19" s="61"/>
      <c r="K19" s="61"/>
      <c r="L19" s="61"/>
      <c r="M19" s="61"/>
    </row>
    <row r="20" spans="1:13" s="49" customFormat="1" ht="85.25" customHeight="1" x14ac:dyDescent="0.15">
      <c r="A20" s="41">
        <v>9</v>
      </c>
      <c r="B20" s="62" t="s">
        <v>38</v>
      </c>
      <c r="C20" s="43"/>
      <c r="D20" s="43"/>
      <c r="E20" s="43"/>
      <c r="F20" s="43"/>
      <c r="G20" s="44"/>
      <c r="H20" s="45"/>
      <c r="I20" s="46">
        <f>IF(H20=1,"Implementación inicial.",IF(H20=2,"Implementación.",IF(H20=3,"Implementación.",IF(H20=4,"Efectividad.",0))))</f>
        <v>0</v>
      </c>
      <c r="J20" s="47">
        <f>IF(H20=1,0.25,IF(H20=2,0.5,IF(H20=3,0.75,IF(H20=4,1,0))))</f>
        <v>0</v>
      </c>
      <c r="K20" s="48">
        <f>IF(J20=0.25,"El elemento de control no está formalizado.",IF(J20=0.5,"El elemento de control está formalizado.",IF(J20=0.75,"El elemento de control está operando de acuerdo al proceso.",IF(J20=1,"El elemento de control se supervisa periódicamente.",0))))</f>
        <v>0</v>
      </c>
      <c r="L20" s="113">
        <f>AVERAGE(J20:J23)</f>
        <v>0</v>
      </c>
      <c r="M20" s="118" t="str">
        <f>IF(L20&lt;0.39,"BAJO",IF(L20&lt;0.69,"MEDIO",IF(L20&lt;=1,"ALTO",0)))</f>
        <v>BAJO</v>
      </c>
    </row>
    <row r="21" spans="1:13" s="49" customFormat="1" ht="60" x14ac:dyDescent="0.15">
      <c r="A21" s="41">
        <v>10</v>
      </c>
      <c r="B21" s="63" t="s">
        <v>39</v>
      </c>
      <c r="C21" s="52"/>
      <c r="D21" s="52"/>
      <c r="E21" s="52"/>
      <c r="F21" s="52"/>
      <c r="G21" s="44"/>
      <c r="H21" s="53"/>
      <c r="I21" s="54">
        <f>IF(H21=1,"Implementación inicial.",IF(H21=2,"Implementación.",IF(H21=3,"Implementación.",IF(H21=4,"Efectividad.",0))))</f>
        <v>0</v>
      </c>
      <c r="J21" s="55">
        <f>IF(H21=1,0.25,IF(H21=2,0.5,IF(H21=3,0.75,IF(H21=4,1,0))))</f>
        <v>0</v>
      </c>
      <c r="K21" s="56">
        <f>IF(J21=0.25,"El elemento de control no está formalizado.",IF(J21=0.5,"El elemento de control está formalizado.",IF(J21=0.75,"El elemento de control está operando de acuerdo al proceso.",IF(J21=1,"El elemento de control se supervisa periódicamente.",0))))</f>
        <v>0</v>
      </c>
      <c r="L21" s="113"/>
      <c r="M21" s="114"/>
    </row>
    <row r="22" spans="1:13" s="49" customFormat="1" ht="61.5" customHeight="1" x14ac:dyDescent="0.15">
      <c r="A22" s="41">
        <v>11</v>
      </c>
      <c r="B22" s="62" t="s">
        <v>40</v>
      </c>
      <c r="C22" s="43"/>
      <c r="D22" s="43"/>
      <c r="E22" s="43"/>
      <c r="F22" s="43"/>
      <c r="G22" s="44"/>
      <c r="H22" s="45"/>
      <c r="I22" s="46">
        <f>IF(H22=1,"Implementación inicial.",IF(H22=2,"Implementación.",IF(H22=3,"Implementación.",IF(H22=4,"Efectividad.",0))))</f>
        <v>0</v>
      </c>
      <c r="J22" s="47">
        <f>IF(H22=1,0.25,IF(H22=2,0.5,IF(H22=3,0.75,IF(H22=4,1,0))))</f>
        <v>0</v>
      </c>
      <c r="K22" s="48">
        <f>IF(J22=0.25,"El elemento de control no está formalizado.",IF(J22=0.5,"El elemento de control está formalizado.",IF(J22=0.75,"El elemento de control está operando de acuerdo al proceso.",IF(J22=1,"El elemento de control se supervisa periódicamente.",0))))</f>
        <v>0</v>
      </c>
      <c r="L22" s="113"/>
      <c r="M22" s="114"/>
    </row>
    <row r="23" spans="1:13" s="49" customFormat="1" ht="61.5" customHeight="1" thickBot="1" x14ac:dyDescent="0.2">
      <c r="A23" s="41">
        <v>12</v>
      </c>
      <c r="B23" s="63" t="s">
        <v>41</v>
      </c>
      <c r="C23" s="52"/>
      <c r="D23" s="52"/>
      <c r="E23" s="52"/>
      <c r="F23" s="52"/>
      <c r="G23" s="44"/>
      <c r="H23" s="53"/>
      <c r="I23" s="54">
        <f>IF(H23=1,"Implementación inicial.",IF(H23=2,"Implementación.",IF(H23=3,"Implementación.",IF(H23=4,"Efectividad.",0))))</f>
        <v>0</v>
      </c>
      <c r="J23" s="55">
        <f>IF(H23=1,0.25,IF(H23=2,0.5,IF(H23=3,0.75,IF(H23=4,1,0))))</f>
        <v>0</v>
      </c>
      <c r="K23" s="56">
        <f>IF(J23=0.25,"El elemento de control no está formalizado.",IF(J23=0.5,"El elemento de control está formalizado.",IF(J23=0.75,"El elemento de control está operando de acuerdo al proceso.",IF(J23=1,"El elemento de control se supervisa periódicamente.",0))))</f>
        <v>0</v>
      </c>
      <c r="L23" s="113"/>
      <c r="M23" s="114"/>
    </row>
    <row r="24" spans="1:13" s="49" customFormat="1" ht="25.5" customHeight="1" thickBot="1" x14ac:dyDescent="0.2">
      <c r="A24" s="115" t="s">
        <v>42</v>
      </c>
      <c r="B24" s="116"/>
      <c r="C24" s="116"/>
      <c r="D24" s="116"/>
      <c r="E24" s="116"/>
      <c r="F24" s="117"/>
      <c r="G24" s="59"/>
      <c r="H24" s="60"/>
      <c r="I24" s="61"/>
      <c r="J24" s="61"/>
      <c r="K24" s="61"/>
      <c r="L24" s="61"/>
      <c r="M24" s="61"/>
    </row>
    <row r="25" spans="1:13" s="49" customFormat="1" ht="72.75" customHeight="1" x14ac:dyDescent="0.15">
      <c r="A25" s="41">
        <v>13</v>
      </c>
      <c r="B25" s="64" t="s">
        <v>43</v>
      </c>
      <c r="C25" s="43"/>
      <c r="D25" s="43"/>
      <c r="E25" s="43"/>
      <c r="F25" s="43"/>
      <c r="G25" s="44"/>
      <c r="H25" s="45"/>
      <c r="I25" s="46">
        <f t="shared" ref="I25:I36" si="3">IF(H25=1,"Implementación inicial.",IF(H25=2,"Implementación.",IF(H25=3,"Implementación.",IF(H25=4,"Efectividad.",0))))</f>
        <v>0</v>
      </c>
      <c r="J25" s="47">
        <f t="shared" ref="J25:J36" si="4">IF(H25=1,0.25,IF(H25=2,0.5,IF(H25=3,0.75,IF(H25=4,1,0))))</f>
        <v>0</v>
      </c>
      <c r="K25" s="48">
        <f t="shared" ref="K25:K36" si="5">IF(J25=0.25,"El elemento de control no está formalizado.",IF(J25=0.5,"El elemento de control está formalizado.",IF(J25=0.75,"El elemento de control está operando de acuerdo al proceso.",IF(J25=1,"El elemento de control se supervisa periódicamente.",0))))</f>
        <v>0</v>
      </c>
      <c r="L25" s="113">
        <f>AVERAGE(J25:J36)</f>
        <v>0</v>
      </c>
      <c r="M25" s="119" t="str">
        <f>IF(L25&lt;0.39,"BAJO",IF(L25&lt;0.69,"MEDIO",IF(L25&lt;=1,"ALTO",0)))</f>
        <v>BAJO</v>
      </c>
    </row>
    <row r="26" spans="1:13" s="49" customFormat="1" ht="51.75" customHeight="1" x14ac:dyDescent="0.15">
      <c r="A26" s="41">
        <v>14</v>
      </c>
      <c r="B26" s="63" t="s">
        <v>44</v>
      </c>
      <c r="C26" s="52"/>
      <c r="D26" s="52"/>
      <c r="E26" s="52"/>
      <c r="F26" s="52"/>
      <c r="G26" s="44"/>
      <c r="H26" s="53"/>
      <c r="I26" s="54">
        <f t="shared" si="3"/>
        <v>0</v>
      </c>
      <c r="J26" s="55">
        <f t="shared" si="4"/>
        <v>0</v>
      </c>
      <c r="K26" s="56">
        <f t="shared" si="5"/>
        <v>0</v>
      </c>
      <c r="L26" s="113"/>
      <c r="M26" s="114"/>
    </row>
    <row r="27" spans="1:13" s="49" customFormat="1" ht="62.25" customHeight="1" x14ac:dyDescent="0.15">
      <c r="A27" s="41">
        <v>15</v>
      </c>
      <c r="B27" s="64" t="s">
        <v>45</v>
      </c>
      <c r="C27" s="43"/>
      <c r="D27" s="43"/>
      <c r="E27" s="43"/>
      <c r="F27" s="43"/>
      <c r="G27" s="44"/>
      <c r="H27" s="45"/>
      <c r="I27" s="46">
        <f t="shared" si="3"/>
        <v>0</v>
      </c>
      <c r="J27" s="47">
        <f t="shared" si="4"/>
        <v>0</v>
      </c>
      <c r="K27" s="48">
        <f t="shared" si="5"/>
        <v>0</v>
      </c>
      <c r="L27" s="113"/>
      <c r="M27" s="114"/>
    </row>
    <row r="28" spans="1:13" s="49" customFormat="1" ht="73.5" customHeight="1" x14ac:dyDescent="0.15">
      <c r="A28" s="41">
        <v>16</v>
      </c>
      <c r="B28" s="63" t="s">
        <v>46</v>
      </c>
      <c r="C28" s="52"/>
      <c r="D28" s="52"/>
      <c r="E28" s="52"/>
      <c r="F28" s="52"/>
      <c r="G28" s="58"/>
      <c r="H28" s="53"/>
      <c r="I28" s="54">
        <f t="shared" si="3"/>
        <v>0</v>
      </c>
      <c r="J28" s="55">
        <f t="shared" si="4"/>
        <v>0</v>
      </c>
      <c r="K28" s="56">
        <f t="shared" si="5"/>
        <v>0</v>
      </c>
      <c r="L28" s="113"/>
      <c r="M28" s="114"/>
    </row>
    <row r="29" spans="1:13" s="49" customFormat="1" ht="68.25" customHeight="1" x14ac:dyDescent="0.15">
      <c r="A29" s="41">
        <v>17</v>
      </c>
      <c r="B29" s="64" t="s">
        <v>47</v>
      </c>
      <c r="C29" s="43"/>
      <c r="D29" s="43"/>
      <c r="E29" s="43"/>
      <c r="F29" s="43"/>
      <c r="G29" s="44"/>
      <c r="H29" s="45"/>
      <c r="I29" s="46">
        <f t="shared" si="3"/>
        <v>0</v>
      </c>
      <c r="J29" s="47">
        <f t="shared" si="4"/>
        <v>0</v>
      </c>
      <c r="K29" s="48">
        <f t="shared" si="5"/>
        <v>0</v>
      </c>
      <c r="L29" s="113"/>
      <c r="M29" s="114"/>
    </row>
    <row r="30" spans="1:13" s="49" customFormat="1" ht="82.5" customHeight="1" x14ac:dyDescent="0.15">
      <c r="A30" s="41">
        <v>18</v>
      </c>
      <c r="B30" s="63" t="s">
        <v>48</v>
      </c>
      <c r="C30" s="52"/>
      <c r="D30" s="52"/>
      <c r="E30" s="52"/>
      <c r="F30" s="52"/>
      <c r="G30" s="44"/>
      <c r="H30" s="53"/>
      <c r="I30" s="54">
        <f t="shared" si="3"/>
        <v>0</v>
      </c>
      <c r="J30" s="55">
        <f t="shared" si="4"/>
        <v>0</v>
      </c>
      <c r="K30" s="56">
        <f t="shared" si="5"/>
        <v>0</v>
      </c>
      <c r="L30" s="113"/>
      <c r="M30" s="114"/>
    </row>
    <row r="31" spans="1:13" s="49" customFormat="1" ht="44.25" customHeight="1" x14ac:dyDescent="0.15">
      <c r="A31" s="41">
        <v>19</v>
      </c>
      <c r="B31" s="64" t="s">
        <v>49</v>
      </c>
      <c r="C31" s="43"/>
      <c r="D31" s="43"/>
      <c r="E31" s="43"/>
      <c r="F31" s="43"/>
      <c r="G31" s="44"/>
      <c r="H31" s="45"/>
      <c r="I31" s="46">
        <f t="shared" si="3"/>
        <v>0</v>
      </c>
      <c r="J31" s="47">
        <f t="shared" si="4"/>
        <v>0</v>
      </c>
      <c r="K31" s="48">
        <f t="shared" si="5"/>
        <v>0</v>
      </c>
      <c r="L31" s="113"/>
      <c r="M31" s="114"/>
    </row>
    <row r="32" spans="1:13" s="49" customFormat="1" ht="48" x14ac:dyDescent="0.15">
      <c r="A32" s="41">
        <v>20</v>
      </c>
      <c r="B32" s="63" t="s">
        <v>50</v>
      </c>
      <c r="C32" s="52"/>
      <c r="D32" s="52"/>
      <c r="E32" s="52"/>
      <c r="F32" s="52"/>
      <c r="G32" s="44"/>
      <c r="H32" s="53"/>
      <c r="I32" s="54">
        <f t="shared" si="3"/>
        <v>0</v>
      </c>
      <c r="J32" s="55">
        <f t="shared" si="4"/>
        <v>0</v>
      </c>
      <c r="K32" s="56">
        <f t="shared" si="5"/>
        <v>0</v>
      </c>
      <c r="L32" s="113"/>
      <c r="M32" s="114"/>
    </row>
    <row r="33" spans="1:13" s="49" customFormat="1" ht="51" customHeight="1" x14ac:dyDescent="0.15">
      <c r="A33" s="41">
        <v>21</v>
      </c>
      <c r="B33" s="64" t="s">
        <v>51</v>
      </c>
      <c r="C33" s="43"/>
      <c r="D33" s="43"/>
      <c r="E33" s="43"/>
      <c r="F33" s="43"/>
      <c r="G33" s="44"/>
      <c r="H33" s="45"/>
      <c r="I33" s="46">
        <f t="shared" si="3"/>
        <v>0</v>
      </c>
      <c r="J33" s="47">
        <f t="shared" si="4"/>
        <v>0</v>
      </c>
      <c r="K33" s="48">
        <f t="shared" si="5"/>
        <v>0</v>
      </c>
      <c r="L33" s="113"/>
      <c r="M33" s="114"/>
    </row>
    <row r="34" spans="1:13" s="49" customFormat="1" ht="69" customHeight="1" x14ac:dyDescent="0.15">
      <c r="A34" s="41">
        <v>22</v>
      </c>
      <c r="B34" s="63" t="s">
        <v>52</v>
      </c>
      <c r="C34" s="52"/>
      <c r="D34" s="52"/>
      <c r="E34" s="52"/>
      <c r="F34" s="52"/>
      <c r="G34" s="44"/>
      <c r="H34" s="53"/>
      <c r="I34" s="54">
        <f t="shared" si="3"/>
        <v>0</v>
      </c>
      <c r="J34" s="55">
        <f t="shared" si="4"/>
        <v>0</v>
      </c>
      <c r="K34" s="56">
        <f t="shared" si="5"/>
        <v>0</v>
      </c>
      <c r="L34" s="113"/>
      <c r="M34" s="114"/>
    </row>
    <row r="35" spans="1:13" s="49" customFormat="1" ht="48" x14ac:dyDescent="0.15">
      <c r="A35" s="41">
        <v>23</v>
      </c>
      <c r="B35" s="64" t="s">
        <v>53</v>
      </c>
      <c r="C35" s="43"/>
      <c r="D35" s="43"/>
      <c r="E35" s="43"/>
      <c r="F35" s="43"/>
      <c r="G35" s="44"/>
      <c r="H35" s="45"/>
      <c r="I35" s="46">
        <f t="shared" si="3"/>
        <v>0</v>
      </c>
      <c r="J35" s="47">
        <f t="shared" si="4"/>
        <v>0</v>
      </c>
      <c r="K35" s="48">
        <f t="shared" si="5"/>
        <v>0</v>
      </c>
      <c r="L35" s="113"/>
      <c r="M35" s="114"/>
    </row>
    <row r="36" spans="1:13" s="49" customFormat="1" ht="89.25" customHeight="1" thickBot="1" x14ac:dyDescent="0.2">
      <c r="A36" s="41">
        <v>24</v>
      </c>
      <c r="B36" s="63" t="s">
        <v>54</v>
      </c>
      <c r="C36" s="52"/>
      <c r="D36" s="52"/>
      <c r="E36" s="52"/>
      <c r="F36" s="52"/>
      <c r="G36" s="44"/>
      <c r="H36" s="53"/>
      <c r="I36" s="54">
        <f t="shared" si="3"/>
        <v>0</v>
      </c>
      <c r="J36" s="55">
        <f t="shared" si="4"/>
        <v>0</v>
      </c>
      <c r="K36" s="56">
        <f t="shared" si="5"/>
        <v>0</v>
      </c>
      <c r="L36" s="113"/>
      <c r="M36" s="114"/>
    </row>
    <row r="37" spans="1:13" s="49" customFormat="1" ht="26.25" customHeight="1" thickBot="1" x14ac:dyDescent="0.2">
      <c r="A37" s="120" t="s">
        <v>55</v>
      </c>
      <c r="B37" s="116"/>
      <c r="C37" s="116"/>
      <c r="D37" s="116"/>
      <c r="E37" s="116"/>
      <c r="F37" s="117"/>
      <c r="G37" s="59"/>
      <c r="H37" s="60"/>
      <c r="I37" s="61"/>
      <c r="J37" s="61"/>
      <c r="K37" s="61"/>
      <c r="L37" s="61"/>
      <c r="M37" s="61"/>
    </row>
    <row r="38" spans="1:13" s="49" customFormat="1" ht="60" x14ac:dyDescent="0.15">
      <c r="A38" s="41">
        <v>25</v>
      </c>
      <c r="B38" s="64" t="s">
        <v>56</v>
      </c>
      <c r="C38" s="43"/>
      <c r="D38" s="43"/>
      <c r="E38" s="43"/>
      <c r="F38" s="43"/>
      <c r="G38" s="44"/>
      <c r="H38" s="45"/>
      <c r="I38" s="46">
        <f t="shared" ref="I38:I43" si="6">IF(H38=1,"Implementación inicial.",IF(H38=2,"Implementación.",IF(H38=3,"Implementación.",IF(H38=4,"Efectividad.",0))))</f>
        <v>0</v>
      </c>
      <c r="J38" s="47">
        <f t="shared" ref="J38:J43" si="7">IF(H38=1,0.25,IF(H38=2,0.5,IF(H38=3,0.75,IF(H38=4,1,0))))</f>
        <v>0</v>
      </c>
      <c r="K38" s="48">
        <f t="shared" ref="K38:K43" si="8">IF(J38=0.25,"El elemento de control no está formalizado.",IF(J38=0.5,"El elemento de control está formalizado.",IF(J38=0.75,"El elemento de control está operando de acuerdo al proceso.",IF(J38=1,"El elemento de control se supervisa periódicamente.",0))))</f>
        <v>0</v>
      </c>
      <c r="L38" s="113">
        <f>AVERAGE(J38:J43)</f>
        <v>0</v>
      </c>
      <c r="M38" s="119" t="str">
        <f>IF(L38&lt;0.39,"BAJO",IF(L38&lt;0.69,"MEDIO",IF(L38&lt;=1,"ALTO",0)))</f>
        <v>BAJO</v>
      </c>
    </row>
    <row r="39" spans="1:13" s="49" customFormat="1" ht="72" x14ac:dyDescent="0.15">
      <c r="A39" s="41">
        <v>26</v>
      </c>
      <c r="B39" s="63" t="s">
        <v>57</v>
      </c>
      <c r="C39" s="52"/>
      <c r="D39" s="52"/>
      <c r="E39" s="52"/>
      <c r="F39" s="52"/>
      <c r="G39" s="65"/>
      <c r="H39" s="53"/>
      <c r="I39" s="54">
        <f t="shared" si="6"/>
        <v>0</v>
      </c>
      <c r="J39" s="55">
        <f t="shared" si="7"/>
        <v>0</v>
      </c>
      <c r="K39" s="56">
        <f t="shared" si="8"/>
        <v>0</v>
      </c>
      <c r="L39" s="113"/>
      <c r="M39" s="114"/>
    </row>
    <row r="40" spans="1:13" s="49" customFormat="1" ht="48" x14ac:dyDescent="0.15">
      <c r="A40" s="41">
        <v>27</v>
      </c>
      <c r="B40" s="64" t="s">
        <v>58</v>
      </c>
      <c r="C40" s="43"/>
      <c r="D40" s="43"/>
      <c r="E40" s="43"/>
      <c r="F40" s="43"/>
      <c r="G40" s="44"/>
      <c r="H40" s="45"/>
      <c r="I40" s="46">
        <f t="shared" si="6"/>
        <v>0</v>
      </c>
      <c r="J40" s="47">
        <f t="shared" si="7"/>
        <v>0</v>
      </c>
      <c r="K40" s="48">
        <f t="shared" si="8"/>
        <v>0</v>
      </c>
      <c r="L40" s="113"/>
      <c r="M40" s="114"/>
    </row>
    <row r="41" spans="1:13" s="49" customFormat="1" ht="72" x14ac:dyDescent="0.15">
      <c r="A41" s="41">
        <v>28</v>
      </c>
      <c r="B41" s="63" t="s">
        <v>59</v>
      </c>
      <c r="C41" s="52"/>
      <c r="D41" s="52"/>
      <c r="E41" s="52"/>
      <c r="F41" s="52"/>
      <c r="G41" s="65"/>
      <c r="H41" s="53"/>
      <c r="I41" s="54">
        <f t="shared" si="6"/>
        <v>0</v>
      </c>
      <c r="J41" s="55">
        <f t="shared" si="7"/>
        <v>0</v>
      </c>
      <c r="K41" s="56">
        <f t="shared" si="8"/>
        <v>0</v>
      </c>
      <c r="L41" s="113"/>
      <c r="M41" s="114"/>
    </row>
    <row r="42" spans="1:13" s="49" customFormat="1" ht="51.75" customHeight="1" x14ac:dyDescent="0.15">
      <c r="A42" s="41">
        <v>29</v>
      </c>
      <c r="B42" s="64" t="s">
        <v>60</v>
      </c>
      <c r="C42" s="43"/>
      <c r="D42" s="43"/>
      <c r="E42" s="43"/>
      <c r="F42" s="43"/>
      <c r="G42" s="44"/>
      <c r="H42" s="45"/>
      <c r="I42" s="46">
        <f t="shared" si="6"/>
        <v>0</v>
      </c>
      <c r="J42" s="47">
        <f t="shared" si="7"/>
        <v>0</v>
      </c>
      <c r="K42" s="48">
        <f t="shared" si="8"/>
        <v>0</v>
      </c>
      <c r="L42" s="113"/>
      <c r="M42" s="114"/>
    </row>
    <row r="43" spans="1:13" s="49" customFormat="1" ht="58.5" customHeight="1" thickBot="1" x14ac:dyDescent="0.2">
      <c r="A43" s="41">
        <v>30</v>
      </c>
      <c r="B43" s="63" t="s">
        <v>61</v>
      </c>
      <c r="C43" s="52"/>
      <c r="D43" s="52"/>
      <c r="E43" s="52"/>
      <c r="F43" s="52"/>
      <c r="G43" s="65"/>
      <c r="H43" s="53"/>
      <c r="I43" s="54">
        <f t="shared" si="6"/>
        <v>0</v>
      </c>
      <c r="J43" s="55">
        <f t="shared" si="7"/>
        <v>0</v>
      </c>
      <c r="K43" s="56">
        <f t="shared" si="8"/>
        <v>0</v>
      </c>
      <c r="L43" s="113"/>
      <c r="M43" s="121"/>
    </row>
    <row r="44" spans="1:13" s="49" customFormat="1" ht="24" customHeight="1" thickBot="1" x14ac:dyDescent="0.2">
      <c r="A44" s="126" t="s">
        <v>62</v>
      </c>
      <c r="B44" s="116"/>
      <c r="C44" s="116"/>
      <c r="D44" s="116"/>
      <c r="E44" s="116"/>
      <c r="F44" s="117"/>
      <c r="G44" s="59"/>
      <c r="H44" s="60"/>
      <c r="I44" s="61"/>
      <c r="J44" s="61"/>
      <c r="K44" s="61"/>
      <c r="L44" s="61"/>
      <c r="M44" s="61"/>
    </row>
    <row r="45" spans="1:13" s="49" customFormat="1" ht="57" customHeight="1" x14ac:dyDescent="0.15">
      <c r="A45" s="41">
        <v>31</v>
      </c>
      <c r="B45" s="62" t="s">
        <v>63</v>
      </c>
      <c r="C45" s="43"/>
      <c r="D45" s="43"/>
      <c r="E45" s="43"/>
      <c r="F45" s="43"/>
      <c r="G45" s="44"/>
      <c r="H45" s="45"/>
      <c r="I45" s="46">
        <f>IF(H45=1,"Implementación inicial.",IF(H45=2,"Implementación.",IF(H45=3,"Implementación.",IF(H45=4,"Efectividad.",0))))</f>
        <v>0</v>
      </c>
      <c r="J45" s="47">
        <f>IF(H45=1,0.25,IF(H45=2,0.5,IF(H45=3,0.75,IF(H45=4,1,0))))</f>
        <v>0</v>
      </c>
      <c r="K45" s="48">
        <f>IF(J45=0.25,"El elemento de control no está formalizado.",IF(J45=0.5,"El elemento de control está formalizado.",IF(J45=0.75,"El elemento de control está operando de acuerdo al proceso.",IF(J45=1,"El elemento de control se supervisa periódicamente.",0))))</f>
        <v>0</v>
      </c>
      <c r="L45" s="113">
        <f>AVERAGE(J45:J47)</f>
        <v>0</v>
      </c>
      <c r="M45" s="119" t="str">
        <f>IF(L45&lt;0.39,"BAJO",IF(L45&lt;0.69,"MEDIO",IF(L45&lt;=1,"ALTO",0)))</f>
        <v>BAJO</v>
      </c>
    </row>
    <row r="46" spans="1:13" s="49" customFormat="1" ht="66.5" customHeight="1" x14ac:dyDescent="0.15">
      <c r="A46" s="41">
        <v>32</v>
      </c>
      <c r="B46" s="63" t="s">
        <v>64</v>
      </c>
      <c r="C46" s="52"/>
      <c r="D46" s="52"/>
      <c r="E46" s="52"/>
      <c r="F46" s="52"/>
      <c r="G46" s="65"/>
      <c r="H46" s="53"/>
      <c r="I46" s="54">
        <f>IF(H46=1,"Implementación inicial.",IF(H46=2,"Implementación.",IF(H46=3,"Implementación.",IF(H46=4,"Efectividad.",0))))</f>
        <v>0</v>
      </c>
      <c r="J46" s="55">
        <f>IF(H46=1,0.25,IF(H46=2,0.5,IF(H46=3,0.75,IF(H46=4,1,0))))</f>
        <v>0</v>
      </c>
      <c r="K46" s="56">
        <f>IF(J46=0.25,"El elemento de control no está formalizado.",IF(J46=0.5,"El elemento de control está formalizado.",IF(J46=0.75,"El elemento de control está operando de acuerdo al proceso.",IF(J46=1,"El elemento de control se supervisa periódicamente.",0))))</f>
        <v>0</v>
      </c>
      <c r="L46" s="113"/>
      <c r="M46" s="114"/>
    </row>
    <row r="47" spans="1:13" s="49" customFormat="1" ht="70.75" customHeight="1" x14ac:dyDescent="0.15">
      <c r="A47" s="41">
        <v>33</v>
      </c>
      <c r="B47" s="64" t="s">
        <v>65</v>
      </c>
      <c r="C47" s="43"/>
      <c r="D47" s="43"/>
      <c r="E47" s="43"/>
      <c r="F47" s="43"/>
      <c r="G47" s="44"/>
      <c r="H47" s="45"/>
      <c r="I47" s="46">
        <f>IF(H47=1,"Implementación inicial.",IF(H47=2,"Implementación.",IF(H47=3,"Implementación.",IF(H47=4,"Efectividad.",0))))</f>
        <v>0</v>
      </c>
      <c r="J47" s="47">
        <f>IF(H47=1,0.25,IF(H47=2,0.5,IF(H47=3,0.75,IF(H47=4,1,0))))</f>
        <v>0</v>
      </c>
      <c r="K47" s="48">
        <f>IF(J47=0.25,"El elemento de control no está formalizado.",IF(J47=0.5,"El elemento de control está formalizado.",IF(J47=0.75,"El elemento de control está operando de acuerdo al proceso.",IF(J47=1,"El elemento de control se supervisa periódicamente.",0))))</f>
        <v>0</v>
      </c>
      <c r="L47" s="113"/>
      <c r="M47" s="114"/>
    </row>
    <row r="48" spans="1:13" s="36" customFormat="1" ht="41.5" customHeight="1" x14ac:dyDescent="0.15">
      <c r="B48" s="66"/>
      <c r="C48" s="67"/>
      <c r="D48" s="67"/>
      <c r="E48" s="68"/>
      <c r="F48" s="68"/>
      <c r="G48" s="68"/>
      <c r="J48" s="127" t="s">
        <v>66</v>
      </c>
      <c r="K48" s="128"/>
      <c r="L48" s="69">
        <f>(+L11+L20+L25+L38+L45)/5</f>
        <v>0</v>
      </c>
      <c r="M48" s="70" t="str">
        <f>IF(L48&lt;0.39,"BAJO",IF(L48&lt;0.69,"MEDIO",IF(L48&lt;=1,"ALTO",0)))</f>
        <v>BAJO</v>
      </c>
    </row>
    <row r="49" spans="1:13" s="36" customFormat="1" ht="11.25" customHeight="1" x14ac:dyDescent="0.15">
      <c r="B49" s="71"/>
      <c r="C49" s="72"/>
      <c r="D49" s="72"/>
      <c r="G49" s="68"/>
    </row>
    <row r="50" spans="1:13" s="36" customFormat="1" ht="39" customHeight="1" x14ac:dyDescent="0.15">
      <c r="A50" s="73"/>
      <c r="B50" s="73"/>
      <c r="C50" s="73"/>
      <c r="D50" s="73"/>
      <c r="E50" s="73"/>
      <c r="F50" s="73"/>
      <c r="G50" s="73"/>
      <c r="H50" s="73"/>
      <c r="I50" s="73"/>
      <c r="J50" s="73"/>
      <c r="K50" s="129"/>
      <c r="L50" s="130"/>
    </row>
    <row r="51" spans="1:13" s="36" customFormat="1" ht="9" customHeight="1" thickBot="1" x14ac:dyDescent="0.2">
      <c r="A51" s="74"/>
      <c r="B51" s="74"/>
      <c r="C51" s="74"/>
      <c r="D51" s="74"/>
      <c r="E51" s="74"/>
      <c r="F51" s="74"/>
      <c r="G51" s="75"/>
      <c r="H51" s="74"/>
      <c r="I51" s="74"/>
      <c r="J51" s="74"/>
      <c r="K51" s="76"/>
      <c r="L51" s="76"/>
    </row>
    <row r="52" spans="1:13" s="49" customFormat="1" ht="60" customHeight="1" thickBot="1" x14ac:dyDescent="0.2">
      <c r="A52" s="131" t="s">
        <v>67</v>
      </c>
      <c r="B52" s="131"/>
      <c r="C52" s="131"/>
      <c r="D52" s="131"/>
      <c r="E52" s="131"/>
      <c r="F52" s="131"/>
      <c r="G52" s="131"/>
      <c r="H52" s="131"/>
      <c r="I52" s="131"/>
      <c r="J52" s="131"/>
      <c r="K52" s="132" t="s">
        <v>68</v>
      </c>
      <c r="L52" s="133"/>
      <c r="M52" s="36"/>
    </row>
    <row r="53" spans="1:13" s="36" customFormat="1" ht="12" thickBot="1" x14ac:dyDescent="0.2">
      <c r="A53" s="77"/>
      <c r="B53" s="78"/>
      <c r="C53" s="79"/>
      <c r="D53" s="79"/>
      <c r="E53" s="79"/>
      <c r="F53" s="79"/>
      <c r="G53" s="80"/>
      <c r="H53" s="79"/>
      <c r="I53" s="79"/>
      <c r="J53" s="79"/>
      <c r="K53" s="76"/>
      <c r="L53" s="76"/>
    </row>
    <row r="54" spans="1:13" s="36" customFormat="1" ht="30" customHeight="1" thickBot="1" x14ac:dyDescent="0.2">
      <c r="A54" s="134" t="s">
        <v>69</v>
      </c>
      <c r="B54" s="135"/>
      <c r="C54" s="135"/>
      <c r="D54" s="135"/>
      <c r="E54" s="135"/>
      <c r="F54" s="136"/>
      <c r="G54" s="135"/>
      <c r="H54" s="135"/>
      <c r="I54" s="135"/>
      <c r="J54" s="137"/>
      <c r="K54" s="76"/>
      <c r="L54" s="76"/>
    </row>
    <row r="55" spans="1:13" s="36" customFormat="1" ht="30" customHeight="1" thickBot="1" x14ac:dyDescent="0.2">
      <c r="A55" s="81" t="s">
        <v>70</v>
      </c>
      <c r="B55" s="82" t="s">
        <v>71</v>
      </c>
      <c r="C55" s="138" t="s">
        <v>72</v>
      </c>
      <c r="D55" s="139"/>
      <c r="E55" s="83" t="s">
        <v>73</v>
      </c>
      <c r="F55" s="81" t="s">
        <v>74</v>
      </c>
      <c r="G55" s="80"/>
      <c r="H55" s="134" t="s">
        <v>75</v>
      </c>
      <c r="I55" s="134"/>
      <c r="J55" s="137"/>
      <c r="K55" s="76"/>
      <c r="L55" s="76"/>
    </row>
    <row r="56" spans="1:13" s="49" customFormat="1" ht="26.25" customHeight="1" thickBot="1" x14ac:dyDescent="0.2">
      <c r="A56" s="84">
        <v>1</v>
      </c>
      <c r="B56" s="85"/>
      <c r="C56" s="140"/>
      <c r="D56" s="141"/>
      <c r="E56" s="86"/>
      <c r="F56" s="87"/>
      <c r="G56" s="88"/>
      <c r="H56" s="124"/>
      <c r="I56" s="124"/>
      <c r="J56" s="125"/>
      <c r="K56" s="76"/>
      <c r="L56" s="76"/>
      <c r="M56" s="36"/>
    </row>
    <row r="57" spans="1:13" s="49" customFormat="1" ht="36" customHeight="1" thickBot="1" x14ac:dyDescent="0.2">
      <c r="A57" s="84">
        <v>2</v>
      </c>
      <c r="B57" s="85"/>
      <c r="C57" s="122"/>
      <c r="D57" s="123"/>
      <c r="E57" s="86"/>
      <c r="F57" s="87"/>
      <c r="G57" s="88"/>
      <c r="H57" s="124"/>
      <c r="I57" s="124"/>
      <c r="J57" s="125"/>
      <c r="K57" s="76"/>
      <c r="L57" s="76"/>
      <c r="M57" s="36"/>
    </row>
    <row r="58" spans="1:13" s="49" customFormat="1" ht="26.25" customHeight="1" thickBot="1" x14ac:dyDescent="0.2">
      <c r="A58" s="84">
        <v>3</v>
      </c>
      <c r="B58" s="85"/>
      <c r="C58" s="140"/>
      <c r="D58" s="142"/>
      <c r="E58" s="86"/>
      <c r="F58" s="87"/>
      <c r="G58" s="88"/>
      <c r="H58" s="124"/>
      <c r="I58" s="124"/>
      <c r="J58" s="125"/>
      <c r="K58" s="76"/>
      <c r="L58" s="76"/>
      <c r="M58" s="36"/>
    </row>
    <row r="59" spans="1:13" s="49" customFormat="1" ht="26.25" customHeight="1" thickBot="1" x14ac:dyDescent="0.25">
      <c r="A59" s="84">
        <v>4</v>
      </c>
      <c r="B59" s="85"/>
      <c r="C59" s="89"/>
      <c r="D59" s="89"/>
      <c r="E59" s="86"/>
      <c r="F59" s="87"/>
      <c r="G59" s="88"/>
      <c r="H59" s="124"/>
      <c r="I59" s="124"/>
      <c r="J59" s="125"/>
      <c r="K59" s="76"/>
      <c r="L59" s="76"/>
      <c r="M59" s="36"/>
    </row>
    <row r="60" spans="1:13" s="49" customFormat="1" ht="26.25" customHeight="1" thickBot="1" x14ac:dyDescent="0.2">
      <c r="A60" s="84">
        <v>5</v>
      </c>
      <c r="B60" s="90"/>
      <c r="C60" s="124"/>
      <c r="D60" s="143"/>
      <c r="E60" s="86"/>
      <c r="F60" s="87"/>
      <c r="G60" s="88"/>
      <c r="H60" s="124"/>
      <c r="I60" s="124"/>
      <c r="J60" s="125"/>
      <c r="K60" s="76"/>
      <c r="L60" s="76"/>
      <c r="M60" s="36"/>
    </row>
    <row r="61" spans="1:13" s="49" customFormat="1" ht="15" customHeight="1" x14ac:dyDescent="0.15">
      <c r="A61" s="91"/>
      <c r="B61" s="92"/>
      <c r="C61" s="93"/>
      <c r="D61" s="93"/>
      <c r="E61" s="93"/>
      <c r="F61" s="93"/>
      <c r="G61" s="94"/>
      <c r="H61" s="93"/>
      <c r="I61" s="93"/>
      <c r="J61" s="93"/>
      <c r="K61" s="95"/>
      <c r="L61" s="95"/>
    </row>
    <row r="62" spans="1:13" s="49" customFormat="1" ht="11" x14ac:dyDescent="0.15">
      <c r="B62" s="96"/>
      <c r="C62" s="97"/>
      <c r="D62" s="97"/>
      <c r="G62" s="98"/>
    </row>
    <row r="63" spans="1:13" s="49" customFormat="1" ht="11" x14ac:dyDescent="0.15">
      <c r="B63" s="96"/>
      <c r="C63" s="97"/>
      <c r="D63" s="97"/>
      <c r="G63" s="98"/>
    </row>
    <row r="64" spans="1:13" s="49" customFormat="1" ht="11" x14ac:dyDescent="0.15">
      <c r="B64" s="96"/>
      <c r="C64" s="97"/>
      <c r="D64" s="97"/>
      <c r="G64" s="98"/>
    </row>
    <row r="65" spans="2:7" s="49" customFormat="1" ht="11" x14ac:dyDescent="0.15">
      <c r="B65" s="96"/>
      <c r="C65" s="97"/>
      <c r="D65" s="97"/>
      <c r="G65" s="98"/>
    </row>
    <row r="66" spans="2:7" s="49" customFormat="1" ht="11" x14ac:dyDescent="0.15">
      <c r="B66" s="96"/>
      <c r="C66" s="97"/>
      <c r="D66" s="97"/>
      <c r="G66" s="98"/>
    </row>
    <row r="67" spans="2:7" s="49" customFormat="1" ht="11" x14ac:dyDescent="0.15">
      <c r="B67" s="96"/>
      <c r="C67" s="97"/>
      <c r="D67" s="97"/>
      <c r="G67" s="98"/>
    </row>
  </sheetData>
  <sheetProtection algorithmName="SHA-512" hashValue="L9ei8BUJXEdjwjpM+ehlw6K+/r9+dERjXvY1Ygx3cJQjHJvRCfzMB1AtxjLP7MK9zM8lNvyXZvKChZ0MbRA7gA==" saltValue="tgp/UISeGl2EL0/TIObfuw=="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00000000-0002-0000-0300-000000000000}">
      <formula1>"1,2,3,4"</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7"/>
  <sheetViews>
    <sheetView zoomScale="55" zoomScaleNormal="55" workbookViewId="0">
      <selection activeCell="J46" sqref="J46"/>
    </sheetView>
  </sheetViews>
  <sheetFormatPr baseColWidth="10" defaultColWidth="11.5" defaultRowHeight="14" x14ac:dyDescent="0.2"/>
  <cols>
    <col min="1" max="1" width="4.5" style="99" customWidth="1"/>
    <col min="2" max="2" width="43.1640625" style="89" customWidth="1"/>
    <col min="3" max="3" width="15" style="100" customWidth="1"/>
    <col min="4" max="4" width="21" style="100" bestFit="1" customWidth="1"/>
    <col min="5" max="5" width="37.5" style="99" customWidth="1"/>
    <col min="6" max="6" width="40.6640625" style="99" customWidth="1"/>
    <col min="7" max="7" width="2.1640625" style="101" customWidth="1"/>
    <col min="8" max="9" width="14.1640625" style="99" customWidth="1"/>
    <col min="10" max="10" width="14.33203125" style="99" customWidth="1"/>
    <col min="11" max="11" width="16.1640625" style="99" customWidth="1"/>
    <col min="12" max="12" width="20.6640625" style="99" customWidth="1"/>
    <col min="13" max="13" width="15.83203125" style="99" customWidth="1"/>
    <col min="14" max="14" width="11.5" style="99" customWidth="1"/>
    <col min="15" max="15" width="11.5" style="99"/>
    <col min="16" max="16" width="0" style="99" hidden="1" customWidth="1"/>
    <col min="17" max="17" width="11.5" style="99" hidden="1" customWidth="1"/>
    <col min="18" max="19" width="0" style="99" hidden="1" customWidth="1"/>
    <col min="20" max="16384" width="11.5" style="99"/>
  </cols>
  <sheetData>
    <row r="1" spans="1:20" s="1" customFormat="1" ht="15" customHeight="1" x14ac:dyDescent="0.2">
      <c r="A1" s="16"/>
      <c r="B1" s="16"/>
      <c r="C1" s="16"/>
      <c r="D1" s="16"/>
      <c r="E1" s="16"/>
      <c r="F1" s="16"/>
      <c r="G1" s="16"/>
      <c r="H1" s="16"/>
      <c r="I1" s="16"/>
      <c r="J1" s="16"/>
      <c r="K1" s="16"/>
      <c r="L1" s="16"/>
    </row>
    <row r="2" spans="1:20" s="1" customFormat="1" ht="54.75" customHeight="1" x14ac:dyDescent="0.2">
      <c r="A2" s="16"/>
      <c r="B2" s="108" t="s">
        <v>17</v>
      </c>
      <c r="C2" s="108"/>
      <c r="D2" s="108"/>
      <c r="E2" s="16"/>
      <c r="F2" s="16"/>
      <c r="G2" s="16"/>
      <c r="H2" s="16"/>
      <c r="I2" s="16"/>
      <c r="J2" s="16"/>
      <c r="K2" s="16"/>
      <c r="L2" s="16"/>
    </row>
    <row r="3" spans="1:20" s="1" customFormat="1" ht="34.5" customHeight="1" x14ac:dyDescent="0.2">
      <c r="A3" s="16"/>
      <c r="B3" s="17"/>
      <c r="C3" s="17"/>
      <c r="D3" s="17"/>
      <c r="E3" s="16"/>
      <c r="F3" s="16"/>
      <c r="G3" s="16"/>
      <c r="H3" s="16"/>
      <c r="I3" s="16"/>
      <c r="J3" s="16"/>
      <c r="K3" s="16"/>
      <c r="L3" s="16"/>
    </row>
    <row r="4" spans="1:20" s="19" customFormat="1" ht="33" customHeight="1" x14ac:dyDescent="0.2">
      <c r="A4" s="106" t="s">
        <v>80</v>
      </c>
      <c r="B4" s="106"/>
      <c r="C4" s="106"/>
      <c r="D4" s="106"/>
      <c r="E4" s="106"/>
      <c r="F4" s="109" t="s">
        <v>18</v>
      </c>
      <c r="G4" s="109"/>
      <c r="H4" s="109"/>
      <c r="I4" s="109"/>
      <c r="J4" s="109"/>
      <c r="K4" s="109"/>
      <c r="L4" s="109"/>
      <c r="M4" s="18"/>
    </row>
    <row r="5" spans="1:20" s="19" customFormat="1" ht="27.75" customHeight="1" x14ac:dyDescent="0.2">
      <c r="A5" s="106" t="s">
        <v>19</v>
      </c>
      <c r="B5" s="106"/>
      <c r="C5" s="106"/>
      <c r="D5" s="106"/>
      <c r="E5" s="106"/>
      <c r="F5" s="106"/>
      <c r="G5" s="20"/>
      <c r="H5" s="21"/>
      <c r="I5" s="21"/>
      <c r="J5" s="22"/>
      <c r="K5" s="22"/>
      <c r="L5" s="22"/>
      <c r="M5" s="23"/>
    </row>
    <row r="6" spans="1:20" s="19" customFormat="1" ht="27.75" customHeight="1" x14ac:dyDescent="0.2">
      <c r="A6" s="106" t="s">
        <v>20</v>
      </c>
      <c r="B6" s="106"/>
      <c r="C6" s="106"/>
      <c r="D6" s="106"/>
      <c r="E6" s="106"/>
      <c r="F6" s="106"/>
      <c r="G6" s="20"/>
      <c r="H6" s="21"/>
      <c r="I6" s="21"/>
      <c r="J6" s="22"/>
      <c r="K6" s="22"/>
      <c r="L6" s="22"/>
      <c r="M6" s="23"/>
    </row>
    <row r="7" spans="1:20" s="19" customFormat="1" ht="28.5" customHeight="1" x14ac:dyDescent="0.2">
      <c r="A7" s="106" t="s">
        <v>21</v>
      </c>
      <c r="B7" s="106"/>
      <c r="C7" s="106"/>
      <c r="D7" s="106"/>
      <c r="E7" s="106"/>
      <c r="F7" s="106"/>
      <c r="G7" s="20"/>
      <c r="H7" s="24"/>
      <c r="I7" s="24"/>
      <c r="J7" s="107"/>
      <c r="K7" s="107"/>
      <c r="L7" s="107"/>
      <c r="M7" s="23"/>
    </row>
    <row r="8" spans="1:20" s="2" customFormat="1" ht="6" customHeight="1" x14ac:dyDescent="0.2">
      <c r="A8" s="25"/>
      <c r="B8" s="26"/>
      <c r="C8" s="25"/>
      <c r="D8" s="25"/>
      <c r="E8" s="25"/>
      <c r="F8" s="25"/>
      <c r="G8" s="25"/>
    </row>
    <row r="9" spans="1:20" s="36" customFormat="1" ht="49.75" customHeight="1" x14ac:dyDescent="0.15">
      <c r="A9" s="27" t="s">
        <v>22</v>
      </c>
      <c r="B9" s="28" t="s">
        <v>23</v>
      </c>
      <c r="C9" s="29" t="s">
        <v>2</v>
      </c>
      <c r="D9" s="30" t="s">
        <v>3</v>
      </c>
      <c r="E9" s="27" t="s">
        <v>4</v>
      </c>
      <c r="F9" s="31" t="s">
        <v>5</v>
      </c>
      <c r="G9" s="10"/>
      <c r="H9" s="32" t="s">
        <v>6</v>
      </c>
      <c r="I9" s="33" t="s">
        <v>8</v>
      </c>
      <c r="J9" s="28" t="s">
        <v>24</v>
      </c>
      <c r="K9" s="34" t="s">
        <v>25</v>
      </c>
      <c r="L9" s="27" t="s">
        <v>26</v>
      </c>
      <c r="M9" s="35" t="s">
        <v>27</v>
      </c>
    </row>
    <row r="10" spans="1:20" s="36" customFormat="1" ht="30" customHeight="1" thickBot="1" x14ac:dyDescent="0.2">
      <c r="A10" s="110" t="s">
        <v>28</v>
      </c>
      <c r="B10" s="111"/>
      <c r="C10" s="111"/>
      <c r="D10" s="111"/>
      <c r="E10" s="111"/>
      <c r="F10" s="112"/>
      <c r="G10" s="37"/>
      <c r="H10" s="38"/>
      <c r="I10" s="39"/>
      <c r="J10" s="39"/>
      <c r="K10" s="39"/>
      <c r="L10" s="39"/>
      <c r="M10" s="39"/>
      <c r="T10" s="40"/>
    </row>
    <row r="11" spans="1:20" s="49" customFormat="1" ht="93" customHeight="1" x14ac:dyDescent="0.15">
      <c r="A11" s="41">
        <v>1</v>
      </c>
      <c r="B11" s="42" t="s">
        <v>29</v>
      </c>
      <c r="C11" s="43"/>
      <c r="D11" s="43"/>
      <c r="E11" s="43"/>
      <c r="F11" s="43"/>
      <c r="G11" s="44"/>
      <c r="H11" s="45"/>
      <c r="I11" s="46">
        <f t="shared" ref="I11:I18" si="0">IF(H11=1,"Implementación inicial.",IF(H11=2,"Implementación.",IF(H11=3,"Implementación.",IF(H11=4,"Efectividad.",0))))</f>
        <v>0</v>
      </c>
      <c r="J11" s="47">
        <f t="shared" ref="J11:J18" si="1">IF(H11=1,0.25,IF(H11=2,0.5,IF(H11=3,0.75,IF(H11=4,1,0))))</f>
        <v>0</v>
      </c>
      <c r="K11" s="48">
        <f t="shared" ref="K11:K18" si="2">IF(J11=0.25,"El elemento de control no está formalizado.",IF(J11=0.5,"El elemento de control está formalizado.",IF(J11=0.75,"El elemento de control está operando de acuerdo al proceso.",IF(J11=1,"El elemento de control se supervisa periódicamente.",0))))</f>
        <v>0</v>
      </c>
      <c r="L11" s="113">
        <f>AVERAGE(J11:J18)</f>
        <v>0</v>
      </c>
      <c r="M11" s="114" t="str">
        <f>IF(L11&lt;0.39,"BAJO",IF(L11&lt;0.69,"MEDIO",IF(L11&lt;=1,"ALTO",0)))</f>
        <v>BAJO</v>
      </c>
      <c r="T11" s="50"/>
    </row>
    <row r="12" spans="1:20" s="49" customFormat="1" ht="79.5" customHeight="1" x14ac:dyDescent="0.15">
      <c r="A12" s="41">
        <v>2</v>
      </c>
      <c r="B12" s="51" t="s">
        <v>30</v>
      </c>
      <c r="C12" s="52"/>
      <c r="D12" s="52"/>
      <c r="E12" s="52"/>
      <c r="F12" s="52"/>
      <c r="G12" s="44"/>
      <c r="H12" s="53"/>
      <c r="I12" s="54">
        <f t="shared" si="0"/>
        <v>0</v>
      </c>
      <c r="J12" s="55">
        <f t="shared" si="1"/>
        <v>0</v>
      </c>
      <c r="K12" s="56">
        <f t="shared" si="2"/>
        <v>0</v>
      </c>
      <c r="L12" s="113"/>
      <c r="M12" s="114"/>
    </row>
    <row r="13" spans="1:20" s="49" customFormat="1" ht="96" customHeight="1" x14ac:dyDescent="0.15">
      <c r="A13" s="41">
        <v>3</v>
      </c>
      <c r="B13" s="42" t="s">
        <v>31</v>
      </c>
      <c r="C13" s="43"/>
      <c r="D13" s="43"/>
      <c r="E13" s="43"/>
      <c r="F13" s="43"/>
      <c r="G13" s="44"/>
      <c r="H13" s="45"/>
      <c r="I13" s="46">
        <f t="shared" si="0"/>
        <v>0</v>
      </c>
      <c r="J13" s="47">
        <f t="shared" si="1"/>
        <v>0</v>
      </c>
      <c r="K13" s="48">
        <f t="shared" si="2"/>
        <v>0</v>
      </c>
      <c r="L13" s="113"/>
      <c r="M13" s="114"/>
    </row>
    <row r="14" spans="1:20" s="49" customFormat="1" ht="78.75" customHeight="1" x14ac:dyDescent="0.15">
      <c r="A14" s="41">
        <v>4</v>
      </c>
      <c r="B14" s="51" t="s">
        <v>32</v>
      </c>
      <c r="C14" s="52"/>
      <c r="D14" s="52"/>
      <c r="E14" s="52"/>
      <c r="F14" s="52"/>
      <c r="G14" s="44"/>
      <c r="H14" s="53"/>
      <c r="I14" s="54">
        <f t="shared" si="0"/>
        <v>0</v>
      </c>
      <c r="J14" s="55">
        <f t="shared" si="1"/>
        <v>0</v>
      </c>
      <c r="K14" s="56">
        <f t="shared" si="2"/>
        <v>0</v>
      </c>
      <c r="L14" s="113"/>
      <c r="M14" s="114"/>
    </row>
    <row r="15" spans="1:20" s="49" customFormat="1" ht="65.25" customHeight="1" x14ac:dyDescent="0.15">
      <c r="A15" s="41">
        <v>5</v>
      </c>
      <c r="B15" s="42" t="s">
        <v>33</v>
      </c>
      <c r="C15" s="43"/>
      <c r="D15" s="43"/>
      <c r="E15" s="43"/>
      <c r="F15" s="43"/>
      <c r="G15" s="44"/>
      <c r="H15" s="45"/>
      <c r="I15" s="46">
        <f t="shared" si="0"/>
        <v>0</v>
      </c>
      <c r="J15" s="47">
        <f t="shared" si="1"/>
        <v>0</v>
      </c>
      <c r="K15" s="48">
        <f t="shared" si="2"/>
        <v>0</v>
      </c>
      <c r="L15" s="113"/>
      <c r="M15" s="114"/>
    </row>
    <row r="16" spans="1:20" s="49" customFormat="1" ht="51.75" customHeight="1" x14ac:dyDescent="0.15">
      <c r="A16" s="41">
        <v>6</v>
      </c>
      <c r="B16" s="51" t="s">
        <v>34</v>
      </c>
      <c r="C16" s="52"/>
      <c r="D16" s="52"/>
      <c r="E16" s="52"/>
      <c r="F16" s="52"/>
      <c r="G16" s="57"/>
      <c r="H16" s="53"/>
      <c r="I16" s="54">
        <f t="shared" si="0"/>
        <v>0</v>
      </c>
      <c r="J16" s="55">
        <f t="shared" si="1"/>
        <v>0</v>
      </c>
      <c r="K16" s="56">
        <f t="shared" si="2"/>
        <v>0</v>
      </c>
      <c r="L16" s="113"/>
      <c r="M16" s="114"/>
    </row>
    <row r="17" spans="1:13" s="49" customFormat="1" ht="72" customHeight="1" x14ac:dyDescent="0.15">
      <c r="A17" s="41">
        <v>7</v>
      </c>
      <c r="B17" s="42" t="s">
        <v>35</v>
      </c>
      <c r="C17" s="43"/>
      <c r="D17" s="43"/>
      <c r="E17" s="43"/>
      <c r="F17" s="43"/>
      <c r="G17" s="58"/>
      <c r="H17" s="45"/>
      <c r="I17" s="46">
        <f t="shared" si="0"/>
        <v>0</v>
      </c>
      <c r="J17" s="47">
        <f t="shared" si="1"/>
        <v>0</v>
      </c>
      <c r="K17" s="48">
        <f t="shared" si="2"/>
        <v>0</v>
      </c>
      <c r="L17" s="113"/>
      <c r="M17" s="114"/>
    </row>
    <row r="18" spans="1:13" s="49" customFormat="1" ht="53" customHeight="1" thickBot="1" x14ac:dyDescent="0.2">
      <c r="A18" s="41">
        <v>8</v>
      </c>
      <c r="B18" s="51" t="s">
        <v>36</v>
      </c>
      <c r="C18" s="52"/>
      <c r="D18" s="52"/>
      <c r="E18" s="52"/>
      <c r="F18" s="52"/>
      <c r="G18" s="44"/>
      <c r="H18" s="53"/>
      <c r="I18" s="54">
        <f t="shared" si="0"/>
        <v>0</v>
      </c>
      <c r="J18" s="55">
        <f t="shared" si="1"/>
        <v>0</v>
      </c>
      <c r="K18" s="56">
        <f t="shared" si="2"/>
        <v>0</v>
      </c>
      <c r="L18" s="113"/>
      <c r="M18" s="114"/>
    </row>
    <row r="19" spans="1:13" s="49" customFormat="1" ht="25.5" customHeight="1" thickBot="1" x14ac:dyDescent="0.2">
      <c r="A19" s="115" t="s">
        <v>37</v>
      </c>
      <c r="B19" s="116"/>
      <c r="C19" s="116"/>
      <c r="D19" s="116"/>
      <c r="E19" s="116"/>
      <c r="F19" s="117"/>
      <c r="G19" s="59"/>
      <c r="H19" s="60"/>
      <c r="I19" s="61"/>
      <c r="J19" s="61"/>
      <c r="K19" s="61"/>
      <c r="L19" s="61"/>
      <c r="M19" s="61"/>
    </row>
    <row r="20" spans="1:13" s="49" customFormat="1" ht="85.25" customHeight="1" x14ac:dyDescent="0.15">
      <c r="A20" s="41">
        <v>9</v>
      </c>
      <c r="B20" s="62" t="s">
        <v>38</v>
      </c>
      <c r="C20" s="43"/>
      <c r="D20" s="43"/>
      <c r="E20" s="43"/>
      <c r="F20" s="43"/>
      <c r="G20" s="44"/>
      <c r="H20" s="45"/>
      <c r="I20" s="46">
        <f>IF(H20=1,"Implementación inicial.",IF(H20=2,"Implementación.",IF(H20=3,"Implementación.",IF(H20=4,"Efectividad.",0))))</f>
        <v>0</v>
      </c>
      <c r="J20" s="47">
        <f>IF(H20=1,0.25,IF(H20=2,0.5,IF(H20=3,0.75,IF(H20=4,1,0))))</f>
        <v>0</v>
      </c>
      <c r="K20" s="48">
        <f>IF(J20=0.25,"El elemento de control no está formalizado.",IF(J20=0.5,"El elemento de control está formalizado.",IF(J20=0.75,"El elemento de control está operando de acuerdo al proceso.",IF(J20=1,"El elemento de control se supervisa periódicamente.",0))))</f>
        <v>0</v>
      </c>
      <c r="L20" s="113">
        <f>AVERAGE(J20:J23)</f>
        <v>0</v>
      </c>
      <c r="M20" s="118" t="str">
        <f>IF(L20&lt;0.39,"BAJO",IF(L20&lt;0.69,"MEDIO",IF(L20&lt;=1,"ALTO",0)))</f>
        <v>BAJO</v>
      </c>
    </row>
    <row r="21" spans="1:13" s="49" customFormat="1" ht="60" x14ac:dyDescent="0.15">
      <c r="A21" s="41">
        <v>10</v>
      </c>
      <c r="B21" s="63" t="s">
        <v>39</v>
      </c>
      <c r="C21" s="52"/>
      <c r="D21" s="52"/>
      <c r="E21" s="52"/>
      <c r="F21" s="52"/>
      <c r="G21" s="44"/>
      <c r="H21" s="53"/>
      <c r="I21" s="54">
        <f>IF(H21=1,"Implementación inicial.",IF(H21=2,"Implementación.",IF(H21=3,"Implementación.",IF(H21=4,"Efectividad.",0))))</f>
        <v>0</v>
      </c>
      <c r="J21" s="55">
        <f>IF(H21=1,0.25,IF(H21=2,0.5,IF(H21=3,0.75,IF(H21=4,1,0))))</f>
        <v>0</v>
      </c>
      <c r="K21" s="56">
        <f>IF(J21=0.25,"El elemento de control no está formalizado.",IF(J21=0.5,"El elemento de control está formalizado.",IF(J21=0.75,"El elemento de control está operando de acuerdo al proceso.",IF(J21=1,"El elemento de control se supervisa periódicamente.",0))))</f>
        <v>0</v>
      </c>
      <c r="L21" s="113"/>
      <c r="M21" s="114"/>
    </row>
    <row r="22" spans="1:13" s="49" customFormat="1" ht="61.5" customHeight="1" x14ac:dyDescent="0.15">
      <c r="A22" s="41">
        <v>11</v>
      </c>
      <c r="B22" s="62" t="s">
        <v>40</v>
      </c>
      <c r="C22" s="43"/>
      <c r="D22" s="43"/>
      <c r="E22" s="43"/>
      <c r="F22" s="43"/>
      <c r="G22" s="44"/>
      <c r="H22" s="45"/>
      <c r="I22" s="46">
        <f>IF(H22=1,"Implementación inicial.",IF(H22=2,"Implementación.",IF(H22=3,"Implementación.",IF(H22=4,"Efectividad.",0))))</f>
        <v>0</v>
      </c>
      <c r="J22" s="47">
        <f>IF(H22=1,0.25,IF(H22=2,0.5,IF(H22=3,0.75,IF(H22=4,1,0))))</f>
        <v>0</v>
      </c>
      <c r="K22" s="48">
        <f>IF(J22=0.25,"El elemento de control no está formalizado.",IF(J22=0.5,"El elemento de control está formalizado.",IF(J22=0.75,"El elemento de control está operando de acuerdo al proceso.",IF(J22=1,"El elemento de control se supervisa periódicamente.",0))))</f>
        <v>0</v>
      </c>
      <c r="L22" s="113"/>
      <c r="M22" s="114"/>
    </row>
    <row r="23" spans="1:13" s="49" customFormat="1" ht="61.5" customHeight="1" thickBot="1" x14ac:dyDescent="0.2">
      <c r="A23" s="41">
        <v>12</v>
      </c>
      <c r="B23" s="63" t="s">
        <v>41</v>
      </c>
      <c r="C23" s="52"/>
      <c r="D23" s="52"/>
      <c r="E23" s="52"/>
      <c r="F23" s="52"/>
      <c r="G23" s="44"/>
      <c r="H23" s="53"/>
      <c r="I23" s="54">
        <f>IF(H23=1,"Implementación inicial.",IF(H23=2,"Implementación.",IF(H23=3,"Implementación.",IF(H23=4,"Efectividad.",0))))</f>
        <v>0</v>
      </c>
      <c r="J23" s="55">
        <f>IF(H23=1,0.25,IF(H23=2,0.5,IF(H23=3,0.75,IF(H23=4,1,0))))</f>
        <v>0</v>
      </c>
      <c r="K23" s="56">
        <f>IF(J23=0.25,"El elemento de control no está formalizado.",IF(J23=0.5,"El elemento de control está formalizado.",IF(J23=0.75,"El elemento de control está operando de acuerdo al proceso.",IF(J23=1,"El elemento de control se supervisa periódicamente.",0))))</f>
        <v>0</v>
      </c>
      <c r="L23" s="113"/>
      <c r="M23" s="114"/>
    </row>
    <row r="24" spans="1:13" s="49" customFormat="1" ht="25.5" customHeight="1" thickBot="1" x14ac:dyDescent="0.2">
      <c r="A24" s="115" t="s">
        <v>42</v>
      </c>
      <c r="B24" s="116"/>
      <c r="C24" s="116"/>
      <c r="D24" s="116"/>
      <c r="E24" s="116"/>
      <c r="F24" s="117"/>
      <c r="G24" s="59"/>
      <c r="H24" s="60"/>
      <c r="I24" s="61"/>
      <c r="J24" s="61"/>
      <c r="K24" s="61"/>
      <c r="L24" s="61"/>
      <c r="M24" s="61"/>
    </row>
    <row r="25" spans="1:13" s="49" customFormat="1" ht="72.75" customHeight="1" x14ac:dyDescent="0.15">
      <c r="A25" s="41">
        <v>13</v>
      </c>
      <c r="B25" s="64" t="s">
        <v>43</v>
      </c>
      <c r="C25" s="43"/>
      <c r="D25" s="43"/>
      <c r="E25" s="43"/>
      <c r="F25" s="43"/>
      <c r="G25" s="44"/>
      <c r="H25" s="45"/>
      <c r="I25" s="46">
        <f t="shared" ref="I25:I36" si="3">IF(H25=1,"Implementación inicial.",IF(H25=2,"Implementación.",IF(H25=3,"Implementación.",IF(H25=4,"Efectividad.",0))))</f>
        <v>0</v>
      </c>
      <c r="J25" s="47">
        <f t="shared" ref="J25:J36" si="4">IF(H25=1,0.25,IF(H25=2,0.5,IF(H25=3,0.75,IF(H25=4,1,0))))</f>
        <v>0</v>
      </c>
      <c r="K25" s="48">
        <f t="shared" ref="K25:K36" si="5">IF(J25=0.25,"El elemento de control no está formalizado.",IF(J25=0.5,"El elemento de control está formalizado.",IF(J25=0.75,"El elemento de control está operando de acuerdo al proceso.",IF(J25=1,"El elemento de control se supervisa periódicamente.",0))))</f>
        <v>0</v>
      </c>
      <c r="L25" s="113">
        <f>AVERAGE(J25:J36)</f>
        <v>0</v>
      </c>
      <c r="M25" s="119" t="str">
        <f>IF(L25&lt;0.39,"BAJO",IF(L25&lt;0.69,"MEDIO",IF(L25&lt;=1,"ALTO",0)))</f>
        <v>BAJO</v>
      </c>
    </row>
    <row r="26" spans="1:13" s="49" customFormat="1" ht="51.75" customHeight="1" x14ac:dyDescent="0.15">
      <c r="A26" s="41">
        <v>14</v>
      </c>
      <c r="B26" s="63" t="s">
        <v>44</v>
      </c>
      <c r="C26" s="52"/>
      <c r="D26" s="52"/>
      <c r="E26" s="52"/>
      <c r="F26" s="52"/>
      <c r="G26" s="44"/>
      <c r="H26" s="53"/>
      <c r="I26" s="54">
        <f t="shared" si="3"/>
        <v>0</v>
      </c>
      <c r="J26" s="55">
        <f t="shared" si="4"/>
        <v>0</v>
      </c>
      <c r="K26" s="56">
        <f t="shared" si="5"/>
        <v>0</v>
      </c>
      <c r="L26" s="113"/>
      <c r="M26" s="114"/>
    </row>
    <row r="27" spans="1:13" s="49" customFormat="1" ht="62.25" customHeight="1" x14ac:dyDescent="0.15">
      <c r="A27" s="41">
        <v>15</v>
      </c>
      <c r="B27" s="64" t="s">
        <v>45</v>
      </c>
      <c r="C27" s="43"/>
      <c r="D27" s="43"/>
      <c r="E27" s="43"/>
      <c r="F27" s="43"/>
      <c r="G27" s="44"/>
      <c r="H27" s="45"/>
      <c r="I27" s="46">
        <f t="shared" si="3"/>
        <v>0</v>
      </c>
      <c r="J27" s="47">
        <f t="shared" si="4"/>
        <v>0</v>
      </c>
      <c r="K27" s="48">
        <f t="shared" si="5"/>
        <v>0</v>
      </c>
      <c r="L27" s="113"/>
      <c r="M27" s="114"/>
    </row>
    <row r="28" spans="1:13" s="49" customFormat="1" ht="73.5" customHeight="1" x14ac:dyDescent="0.15">
      <c r="A28" s="41">
        <v>16</v>
      </c>
      <c r="B28" s="63" t="s">
        <v>46</v>
      </c>
      <c r="C28" s="52"/>
      <c r="D28" s="52"/>
      <c r="E28" s="52"/>
      <c r="F28" s="52"/>
      <c r="G28" s="58"/>
      <c r="H28" s="53"/>
      <c r="I28" s="54">
        <f t="shared" si="3"/>
        <v>0</v>
      </c>
      <c r="J28" s="55">
        <f t="shared" si="4"/>
        <v>0</v>
      </c>
      <c r="K28" s="56">
        <f t="shared" si="5"/>
        <v>0</v>
      </c>
      <c r="L28" s="113"/>
      <c r="M28" s="114"/>
    </row>
    <row r="29" spans="1:13" s="49" customFormat="1" ht="68.25" customHeight="1" x14ac:dyDescent="0.15">
      <c r="A29" s="41">
        <v>17</v>
      </c>
      <c r="B29" s="64" t="s">
        <v>47</v>
      </c>
      <c r="C29" s="43"/>
      <c r="D29" s="43"/>
      <c r="E29" s="43"/>
      <c r="F29" s="43"/>
      <c r="G29" s="44"/>
      <c r="H29" s="45"/>
      <c r="I29" s="46">
        <f t="shared" si="3"/>
        <v>0</v>
      </c>
      <c r="J29" s="47">
        <f t="shared" si="4"/>
        <v>0</v>
      </c>
      <c r="K29" s="48">
        <f t="shared" si="5"/>
        <v>0</v>
      </c>
      <c r="L29" s="113"/>
      <c r="M29" s="114"/>
    </row>
    <row r="30" spans="1:13" s="49" customFormat="1" ht="82.5" customHeight="1" x14ac:dyDescent="0.15">
      <c r="A30" s="41">
        <v>18</v>
      </c>
      <c r="B30" s="63" t="s">
        <v>48</v>
      </c>
      <c r="C30" s="52"/>
      <c r="D30" s="52"/>
      <c r="E30" s="52"/>
      <c r="F30" s="52"/>
      <c r="G30" s="44"/>
      <c r="H30" s="53"/>
      <c r="I30" s="54">
        <f t="shared" si="3"/>
        <v>0</v>
      </c>
      <c r="J30" s="55">
        <f t="shared" si="4"/>
        <v>0</v>
      </c>
      <c r="K30" s="56">
        <f t="shared" si="5"/>
        <v>0</v>
      </c>
      <c r="L30" s="113"/>
      <c r="M30" s="114"/>
    </row>
    <row r="31" spans="1:13" s="49" customFormat="1" ht="44.25" customHeight="1" x14ac:dyDescent="0.15">
      <c r="A31" s="41">
        <v>19</v>
      </c>
      <c r="B31" s="64" t="s">
        <v>49</v>
      </c>
      <c r="C31" s="43"/>
      <c r="D31" s="43"/>
      <c r="E31" s="43"/>
      <c r="F31" s="43"/>
      <c r="G31" s="44"/>
      <c r="H31" s="45"/>
      <c r="I31" s="46">
        <f t="shared" si="3"/>
        <v>0</v>
      </c>
      <c r="J31" s="47">
        <f t="shared" si="4"/>
        <v>0</v>
      </c>
      <c r="K31" s="48">
        <f t="shared" si="5"/>
        <v>0</v>
      </c>
      <c r="L31" s="113"/>
      <c r="M31" s="114"/>
    </row>
    <row r="32" spans="1:13" s="49" customFormat="1" ht="48" x14ac:dyDescent="0.15">
      <c r="A32" s="41">
        <v>20</v>
      </c>
      <c r="B32" s="63" t="s">
        <v>50</v>
      </c>
      <c r="C32" s="52"/>
      <c r="D32" s="52"/>
      <c r="E32" s="52"/>
      <c r="F32" s="52"/>
      <c r="G32" s="44"/>
      <c r="H32" s="53"/>
      <c r="I32" s="54">
        <f t="shared" si="3"/>
        <v>0</v>
      </c>
      <c r="J32" s="55">
        <f t="shared" si="4"/>
        <v>0</v>
      </c>
      <c r="K32" s="56">
        <f t="shared" si="5"/>
        <v>0</v>
      </c>
      <c r="L32" s="113"/>
      <c r="M32" s="114"/>
    </row>
    <row r="33" spans="1:13" s="49" customFormat="1" ht="51" customHeight="1" x14ac:dyDescent="0.15">
      <c r="A33" s="41">
        <v>21</v>
      </c>
      <c r="B33" s="64" t="s">
        <v>51</v>
      </c>
      <c r="C33" s="43"/>
      <c r="D33" s="43"/>
      <c r="E33" s="43"/>
      <c r="F33" s="43"/>
      <c r="G33" s="44"/>
      <c r="H33" s="45"/>
      <c r="I33" s="46">
        <f t="shared" si="3"/>
        <v>0</v>
      </c>
      <c r="J33" s="47">
        <f t="shared" si="4"/>
        <v>0</v>
      </c>
      <c r="K33" s="48">
        <f t="shared" si="5"/>
        <v>0</v>
      </c>
      <c r="L33" s="113"/>
      <c r="M33" s="114"/>
    </row>
    <row r="34" spans="1:13" s="49" customFormat="1" ht="69" customHeight="1" x14ac:dyDescent="0.15">
      <c r="A34" s="41">
        <v>22</v>
      </c>
      <c r="B34" s="63" t="s">
        <v>52</v>
      </c>
      <c r="C34" s="52"/>
      <c r="D34" s="52"/>
      <c r="E34" s="52"/>
      <c r="F34" s="52"/>
      <c r="G34" s="44"/>
      <c r="H34" s="53"/>
      <c r="I34" s="54">
        <f t="shared" si="3"/>
        <v>0</v>
      </c>
      <c r="J34" s="55">
        <f t="shared" si="4"/>
        <v>0</v>
      </c>
      <c r="K34" s="56">
        <f t="shared" si="5"/>
        <v>0</v>
      </c>
      <c r="L34" s="113"/>
      <c r="M34" s="114"/>
    </row>
    <row r="35" spans="1:13" s="49" customFormat="1" ht="48" x14ac:dyDescent="0.15">
      <c r="A35" s="41">
        <v>23</v>
      </c>
      <c r="B35" s="64" t="s">
        <v>53</v>
      </c>
      <c r="C35" s="43"/>
      <c r="D35" s="43"/>
      <c r="E35" s="43"/>
      <c r="F35" s="43"/>
      <c r="G35" s="44"/>
      <c r="H35" s="45"/>
      <c r="I35" s="46">
        <f t="shared" si="3"/>
        <v>0</v>
      </c>
      <c r="J35" s="47">
        <f t="shared" si="4"/>
        <v>0</v>
      </c>
      <c r="K35" s="48">
        <f t="shared" si="5"/>
        <v>0</v>
      </c>
      <c r="L35" s="113"/>
      <c r="M35" s="114"/>
    </row>
    <row r="36" spans="1:13" s="49" customFormat="1" ht="89.25" customHeight="1" thickBot="1" x14ac:dyDescent="0.2">
      <c r="A36" s="41">
        <v>24</v>
      </c>
      <c r="B36" s="63" t="s">
        <v>54</v>
      </c>
      <c r="C36" s="52"/>
      <c r="D36" s="52"/>
      <c r="E36" s="52"/>
      <c r="F36" s="52"/>
      <c r="G36" s="44"/>
      <c r="H36" s="53"/>
      <c r="I36" s="54">
        <f t="shared" si="3"/>
        <v>0</v>
      </c>
      <c r="J36" s="55">
        <f t="shared" si="4"/>
        <v>0</v>
      </c>
      <c r="K36" s="56">
        <f t="shared" si="5"/>
        <v>0</v>
      </c>
      <c r="L36" s="113"/>
      <c r="M36" s="114"/>
    </row>
    <row r="37" spans="1:13" s="49" customFormat="1" ht="26.25" customHeight="1" thickBot="1" x14ac:dyDescent="0.2">
      <c r="A37" s="120" t="s">
        <v>55</v>
      </c>
      <c r="B37" s="116"/>
      <c r="C37" s="116"/>
      <c r="D37" s="116"/>
      <c r="E37" s="116"/>
      <c r="F37" s="117"/>
      <c r="G37" s="59"/>
      <c r="H37" s="60"/>
      <c r="I37" s="61"/>
      <c r="J37" s="61"/>
      <c r="K37" s="61"/>
      <c r="L37" s="61"/>
      <c r="M37" s="61"/>
    </row>
    <row r="38" spans="1:13" s="49" customFormat="1" ht="60" x14ac:dyDescent="0.15">
      <c r="A38" s="41">
        <v>25</v>
      </c>
      <c r="B38" s="64" t="s">
        <v>56</v>
      </c>
      <c r="C38" s="43"/>
      <c r="D38" s="43"/>
      <c r="E38" s="43"/>
      <c r="F38" s="43"/>
      <c r="G38" s="44"/>
      <c r="H38" s="45"/>
      <c r="I38" s="46">
        <f t="shared" ref="I38:I43" si="6">IF(H38=1,"Implementación inicial.",IF(H38=2,"Implementación.",IF(H38=3,"Implementación.",IF(H38=4,"Efectividad.",0))))</f>
        <v>0</v>
      </c>
      <c r="J38" s="47">
        <f t="shared" ref="J38:J43" si="7">IF(H38=1,0.25,IF(H38=2,0.5,IF(H38=3,0.75,IF(H38=4,1,0))))</f>
        <v>0</v>
      </c>
      <c r="K38" s="48">
        <f t="shared" ref="K38:K43" si="8">IF(J38=0.25,"El elemento de control no está formalizado.",IF(J38=0.5,"El elemento de control está formalizado.",IF(J38=0.75,"El elemento de control está operando de acuerdo al proceso.",IF(J38=1,"El elemento de control se supervisa periódicamente.",0))))</f>
        <v>0</v>
      </c>
      <c r="L38" s="113">
        <f>AVERAGE(J38:J43)</f>
        <v>0</v>
      </c>
      <c r="M38" s="119" t="str">
        <f>IF(L38&lt;0.39,"BAJO",IF(L38&lt;0.69,"MEDIO",IF(L38&lt;=1,"ALTO",0)))</f>
        <v>BAJO</v>
      </c>
    </row>
    <row r="39" spans="1:13" s="49" customFormat="1" ht="72" x14ac:dyDescent="0.15">
      <c r="A39" s="41">
        <v>26</v>
      </c>
      <c r="B39" s="63" t="s">
        <v>57</v>
      </c>
      <c r="C39" s="52"/>
      <c r="D39" s="52"/>
      <c r="E39" s="52"/>
      <c r="F39" s="52"/>
      <c r="G39" s="65"/>
      <c r="H39" s="53"/>
      <c r="I39" s="54">
        <f t="shared" si="6"/>
        <v>0</v>
      </c>
      <c r="J39" s="55">
        <f t="shared" si="7"/>
        <v>0</v>
      </c>
      <c r="K39" s="56">
        <f t="shared" si="8"/>
        <v>0</v>
      </c>
      <c r="L39" s="113"/>
      <c r="M39" s="114"/>
    </row>
    <row r="40" spans="1:13" s="49" customFormat="1" ht="48" x14ac:dyDescent="0.15">
      <c r="A40" s="41">
        <v>27</v>
      </c>
      <c r="B40" s="64" t="s">
        <v>58</v>
      </c>
      <c r="C40" s="43"/>
      <c r="D40" s="43"/>
      <c r="E40" s="43"/>
      <c r="F40" s="43"/>
      <c r="G40" s="44"/>
      <c r="H40" s="45"/>
      <c r="I40" s="46">
        <f t="shared" si="6"/>
        <v>0</v>
      </c>
      <c r="J40" s="47">
        <f t="shared" si="7"/>
        <v>0</v>
      </c>
      <c r="K40" s="48">
        <f t="shared" si="8"/>
        <v>0</v>
      </c>
      <c r="L40" s="113"/>
      <c r="M40" s="114"/>
    </row>
    <row r="41" spans="1:13" s="49" customFormat="1" ht="72" x14ac:dyDescent="0.15">
      <c r="A41" s="41">
        <v>28</v>
      </c>
      <c r="B41" s="63" t="s">
        <v>59</v>
      </c>
      <c r="C41" s="52"/>
      <c r="D41" s="52"/>
      <c r="E41" s="52"/>
      <c r="F41" s="52"/>
      <c r="G41" s="65"/>
      <c r="H41" s="53"/>
      <c r="I41" s="54">
        <f t="shared" si="6"/>
        <v>0</v>
      </c>
      <c r="J41" s="55">
        <f t="shared" si="7"/>
        <v>0</v>
      </c>
      <c r="K41" s="56">
        <f t="shared" si="8"/>
        <v>0</v>
      </c>
      <c r="L41" s="113"/>
      <c r="M41" s="114"/>
    </row>
    <row r="42" spans="1:13" s="49" customFormat="1" ht="51.75" customHeight="1" x14ac:dyDescent="0.15">
      <c r="A42" s="41">
        <v>29</v>
      </c>
      <c r="B42" s="64" t="s">
        <v>60</v>
      </c>
      <c r="C42" s="43"/>
      <c r="D42" s="43"/>
      <c r="E42" s="43"/>
      <c r="F42" s="43"/>
      <c r="G42" s="44"/>
      <c r="H42" s="45"/>
      <c r="I42" s="46">
        <f t="shared" si="6"/>
        <v>0</v>
      </c>
      <c r="J42" s="47">
        <f t="shared" si="7"/>
        <v>0</v>
      </c>
      <c r="K42" s="48">
        <f t="shared" si="8"/>
        <v>0</v>
      </c>
      <c r="L42" s="113"/>
      <c r="M42" s="114"/>
    </row>
    <row r="43" spans="1:13" s="49" customFormat="1" ht="58.5" customHeight="1" thickBot="1" x14ac:dyDescent="0.2">
      <c r="A43" s="41">
        <v>30</v>
      </c>
      <c r="B43" s="63" t="s">
        <v>61</v>
      </c>
      <c r="C43" s="52"/>
      <c r="D43" s="52"/>
      <c r="E43" s="52"/>
      <c r="F43" s="52"/>
      <c r="G43" s="65"/>
      <c r="H43" s="53"/>
      <c r="I43" s="54">
        <f t="shared" si="6"/>
        <v>0</v>
      </c>
      <c r="J43" s="55">
        <f t="shared" si="7"/>
        <v>0</v>
      </c>
      <c r="K43" s="56">
        <f t="shared" si="8"/>
        <v>0</v>
      </c>
      <c r="L43" s="113"/>
      <c r="M43" s="121"/>
    </row>
    <row r="44" spans="1:13" s="49" customFormat="1" ht="24" customHeight="1" thickBot="1" x14ac:dyDescent="0.2">
      <c r="A44" s="126" t="s">
        <v>62</v>
      </c>
      <c r="B44" s="116"/>
      <c r="C44" s="116"/>
      <c r="D44" s="116"/>
      <c r="E44" s="116"/>
      <c r="F44" s="117"/>
      <c r="G44" s="59"/>
      <c r="H44" s="60"/>
      <c r="I44" s="61"/>
      <c r="J44" s="61"/>
      <c r="K44" s="61"/>
      <c r="L44" s="61"/>
      <c r="M44" s="61"/>
    </row>
    <row r="45" spans="1:13" s="49" customFormat="1" ht="57" customHeight="1" x14ac:dyDescent="0.15">
      <c r="A45" s="41">
        <v>31</v>
      </c>
      <c r="B45" s="62" t="s">
        <v>63</v>
      </c>
      <c r="C45" s="43"/>
      <c r="D45" s="43"/>
      <c r="E45" s="43"/>
      <c r="F45" s="43"/>
      <c r="G45" s="44"/>
      <c r="H45" s="45"/>
      <c r="I45" s="46">
        <f>IF(H45=1,"Implementación inicial.",IF(H45=2,"Implementación.",IF(H45=3,"Implementación.",IF(H45=4,"Efectividad.",0))))</f>
        <v>0</v>
      </c>
      <c r="J45" s="47">
        <f>IF(H45=1,0.25,IF(H45=2,0.5,IF(H45=3,0.75,IF(H45=4,1,0))))</f>
        <v>0</v>
      </c>
      <c r="K45" s="48">
        <f>IF(J45=0.25,"El elemento de control no está formalizado.",IF(J45=0.5,"El elemento de control está formalizado.",IF(J45=0.75,"El elemento de control está operando de acuerdo al proceso.",IF(J45=1,"El elemento de control se supervisa periódicamente.",0))))</f>
        <v>0</v>
      </c>
      <c r="L45" s="113">
        <f>AVERAGE(J45:J47)</f>
        <v>0</v>
      </c>
      <c r="M45" s="119" t="str">
        <f>IF(L45&lt;0.39,"BAJO",IF(L45&lt;0.69,"MEDIO",IF(L45&lt;=1,"ALTO",0)))</f>
        <v>BAJO</v>
      </c>
    </row>
    <row r="46" spans="1:13" s="49" customFormat="1" ht="66.5" customHeight="1" x14ac:dyDescent="0.15">
      <c r="A46" s="41">
        <v>32</v>
      </c>
      <c r="B46" s="63" t="s">
        <v>64</v>
      </c>
      <c r="C46" s="52"/>
      <c r="D46" s="52"/>
      <c r="E46" s="52"/>
      <c r="F46" s="52"/>
      <c r="G46" s="65"/>
      <c r="H46" s="53"/>
      <c r="I46" s="54">
        <f>IF(H46=1,"Implementación inicial.",IF(H46=2,"Implementación.",IF(H46=3,"Implementación.",IF(H46=4,"Efectividad.",0))))</f>
        <v>0</v>
      </c>
      <c r="J46" s="55">
        <f>IF(H46=1,0.25,IF(H46=2,0.5,IF(H46=3,0.75,IF(H46=4,1,0))))</f>
        <v>0</v>
      </c>
      <c r="K46" s="56">
        <f>IF(J46=0.25,"El elemento de control no está formalizado.",IF(J46=0.5,"El elemento de control está formalizado.",IF(J46=0.75,"El elemento de control está operando de acuerdo al proceso.",IF(J46=1,"El elemento de control se supervisa periódicamente.",0))))</f>
        <v>0</v>
      </c>
      <c r="L46" s="113"/>
      <c r="M46" s="114"/>
    </row>
    <row r="47" spans="1:13" s="49" customFormat="1" ht="70.75" customHeight="1" x14ac:dyDescent="0.15">
      <c r="A47" s="41">
        <v>33</v>
      </c>
      <c r="B47" s="64" t="s">
        <v>65</v>
      </c>
      <c r="C47" s="43"/>
      <c r="D47" s="43"/>
      <c r="E47" s="43"/>
      <c r="F47" s="43"/>
      <c r="G47" s="44"/>
      <c r="H47" s="45"/>
      <c r="I47" s="46">
        <f>IF(H47=1,"Implementación inicial.",IF(H47=2,"Implementación.",IF(H47=3,"Implementación.",IF(H47=4,"Efectividad.",0))))</f>
        <v>0</v>
      </c>
      <c r="J47" s="47">
        <f>IF(H47=1,0.25,IF(H47=2,0.5,IF(H47=3,0.75,IF(H47=4,1,0))))</f>
        <v>0</v>
      </c>
      <c r="K47" s="48">
        <f>IF(J47=0.25,"El elemento de control no está formalizado.",IF(J47=0.5,"El elemento de control está formalizado.",IF(J47=0.75,"El elemento de control está operando de acuerdo al proceso.",IF(J47=1,"El elemento de control se supervisa periódicamente.",0))))</f>
        <v>0</v>
      </c>
      <c r="L47" s="113"/>
      <c r="M47" s="114"/>
    </row>
    <row r="48" spans="1:13" s="36" customFormat="1" ht="41.5" customHeight="1" x14ac:dyDescent="0.15">
      <c r="B48" s="66"/>
      <c r="C48" s="67"/>
      <c r="D48" s="67"/>
      <c r="E48" s="68"/>
      <c r="F48" s="68"/>
      <c r="G48" s="68"/>
      <c r="J48" s="127" t="s">
        <v>66</v>
      </c>
      <c r="K48" s="128"/>
      <c r="L48" s="69">
        <f>(+L11+L20+L25+L38+L45)/5</f>
        <v>0</v>
      </c>
      <c r="M48" s="70" t="str">
        <f>IF(L48&lt;0.39,"BAJO",IF(L48&lt;0.69,"MEDIO",IF(L48&lt;=1,"ALTO",0)))</f>
        <v>BAJO</v>
      </c>
    </row>
    <row r="49" spans="1:13" s="36" customFormat="1" ht="11.25" customHeight="1" x14ac:dyDescent="0.15">
      <c r="B49" s="71"/>
      <c r="C49" s="72"/>
      <c r="D49" s="72"/>
      <c r="G49" s="68"/>
    </row>
    <row r="50" spans="1:13" s="36" customFormat="1" ht="39" customHeight="1" x14ac:dyDescent="0.15">
      <c r="A50" s="73"/>
      <c r="B50" s="73"/>
      <c r="C50" s="73"/>
      <c r="D50" s="73"/>
      <c r="E50" s="73"/>
      <c r="F50" s="73"/>
      <c r="G50" s="73"/>
      <c r="H50" s="73"/>
      <c r="I50" s="73"/>
      <c r="J50" s="73"/>
      <c r="K50" s="129"/>
      <c r="L50" s="130"/>
    </row>
    <row r="51" spans="1:13" s="36" customFormat="1" ht="9" customHeight="1" thickBot="1" x14ac:dyDescent="0.2">
      <c r="A51" s="74"/>
      <c r="B51" s="74"/>
      <c r="C51" s="74"/>
      <c r="D51" s="74"/>
      <c r="E51" s="74"/>
      <c r="F51" s="74"/>
      <c r="G51" s="75"/>
      <c r="H51" s="74"/>
      <c r="I51" s="74"/>
      <c r="J51" s="74"/>
      <c r="K51" s="76"/>
      <c r="L51" s="76"/>
    </row>
    <row r="52" spans="1:13" s="49" customFormat="1" ht="60" customHeight="1" thickBot="1" x14ac:dyDescent="0.2">
      <c r="A52" s="131" t="s">
        <v>67</v>
      </c>
      <c r="B52" s="131"/>
      <c r="C52" s="131"/>
      <c r="D52" s="131"/>
      <c r="E52" s="131"/>
      <c r="F52" s="131"/>
      <c r="G52" s="131"/>
      <c r="H52" s="131"/>
      <c r="I52" s="131"/>
      <c r="J52" s="131"/>
      <c r="K52" s="132" t="s">
        <v>68</v>
      </c>
      <c r="L52" s="133"/>
      <c r="M52" s="36"/>
    </row>
    <row r="53" spans="1:13" s="36" customFormat="1" ht="12" thickBot="1" x14ac:dyDescent="0.2">
      <c r="A53" s="77"/>
      <c r="B53" s="78"/>
      <c r="C53" s="79"/>
      <c r="D53" s="79"/>
      <c r="E53" s="79"/>
      <c r="F53" s="79"/>
      <c r="G53" s="80"/>
      <c r="H53" s="79"/>
      <c r="I53" s="79"/>
      <c r="J53" s="79"/>
      <c r="K53" s="76"/>
      <c r="L53" s="76"/>
    </row>
    <row r="54" spans="1:13" s="36" customFormat="1" ht="30" customHeight="1" thickBot="1" x14ac:dyDescent="0.2">
      <c r="A54" s="134" t="s">
        <v>69</v>
      </c>
      <c r="B54" s="135"/>
      <c r="C54" s="135"/>
      <c r="D54" s="135"/>
      <c r="E54" s="135"/>
      <c r="F54" s="136"/>
      <c r="G54" s="135"/>
      <c r="H54" s="135"/>
      <c r="I54" s="135"/>
      <c r="J54" s="137"/>
      <c r="K54" s="76"/>
      <c r="L54" s="76"/>
    </row>
    <row r="55" spans="1:13" s="36" customFormat="1" ht="30" customHeight="1" thickBot="1" x14ac:dyDescent="0.2">
      <c r="A55" s="81" t="s">
        <v>70</v>
      </c>
      <c r="B55" s="82" t="s">
        <v>71</v>
      </c>
      <c r="C55" s="138" t="s">
        <v>72</v>
      </c>
      <c r="D55" s="139"/>
      <c r="E55" s="83" t="s">
        <v>73</v>
      </c>
      <c r="F55" s="81" t="s">
        <v>74</v>
      </c>
      <c r="G55" s="80"/>
      <c r="H55" s="134" t="s">
        <v>75</v>
      </c>
      <c r="I55" s="134"/>
      <c r="J55" s="137"/>
      <c r="K55" s="76"/>
      <c r="L55" s="76"/>
    </row>
    <row r="56" spans="1:13" s="49" customFormat="1" ht="26.25" customHeight="1" thickBot="1" x14ac:dyDescent="0.2">
      <c r="A56" s="84">
        <v>1</v>
      </c>
      <c r="B56" s="85"/>
      <c r="C56" s="140"/>
      <c r="D56" s="141"/>
      <c r="E56" s="86"/>
      <c r="F56" s="87"/>
      <c r="G56" s="88"/>
      <c r="H56" s="124"/>
      <c r="I56" s="124"/>
      <c r="J56" s="125"/>
      <c r="K56" s="76"/>
      <c r="L56" s="76"/>
      <c r="M56" s="36"/>
    </row>
    <row r="57" spans="1:13" s="49" customFormat="1" ht="36" customHeight="1" thickBot="1" x14ac:dyDescent="0.2">
      <c r="A57" s="84">
        <v>2</v>
      </c>
      <c r="B57" s="85"/>
      <c r="C57" s="122"/>
      <c r="D57" s="123"/>
      <c r="E57" s="86"/>
      <c r="F57" s="87"/>
      <c r="G57" s="88"/>
      <c r="H57" s="124"/>
      <c r="I57" s="124"/>
      <c r="J57" s="125"/>
      <c r="K57" s="76"/>
      <c r="L57" s="76"/>
      <c r="M57" s="36"/>
    </row>
    <row r="58" spans="1:13" s="49" customFormat="1" ht="26.25" customHeight="1" thickBot="1" x14ac:dyDescent="0.2">
      <c r="A58" s="84">
        <v>3</v>
      </c>
      <c r="B58" s="85"/>
      <c r="C58" s="140"/>
      <c r="D58" s="142"/>
      <c r="E58" s="86"/>
      <c r="F58" s="87"/>
      <c r="G58" s="88"/>
      <c r="H58" s="124"/>
      <c r="I58" s="124"/>
      <c r="J58" s="125"/>
      <c r="K58" s="76"/>
      <c r="L58" s="76"/>
      <c r="M58" s="36"/>
    </row>
    <row r="59" spans="1:13" s="49" customFormat="1" ht="26.25" customHeight="1" thickBot="1" x14ac:dyDescent="0.25">
      <c r="A59" s="84">
        <v>4</v>
      </c>
      <c r="B59" s="85"/>
      <c r="C59" s="89"/>
      <c r="D59" s="89"/>
      <c r="E59" s="86"/>
      <c r="F59" s="87"/>
      <c r="G59" s="88"/>
      <c r="H59" s="124"/>
      <c r="I59" s="124"/>
      <c r="J59" s="125"/>
      <c r="K59" s="76"/>
      <c r="L59" s="76"/>
      <c r="M59" s="36"/>
    </row>
    <row r="60" spans="1:13" s="49" customFormat="1" ht="26.25" customHeight="1" thickBot="1" x14ac:dyDescent="0.2">
      <c r="A60" s="84">
        <v>5</v>
      </c>
      <c r="B60" s="90"/>
      <c r="C60" s="124"/>
      <c r="D60" s="143"/>
      <c r="E60" s="86"/>
      <c r="F60" s="87"/>
      <c r="G60" s="88"/>
      <c r="H60" s="124"/>
      <c r="I60" s="124"/>
      <c r="J60" s="125"/>
      <c r="K60" s="76"/>
      <c r="L60" s="76"/>
      <c r="M60" s="36"/>
    </row>
    <row r="61" spans="1:13" s="49" customFormat="1" ht="15" customHeight="1" x14ac:dyDescent="0.15">
      <c r="A61" s="91"/>
      <c r="B61" s="92"/>
      <c r="C61" s="93"/>
      <c r="D61" s="93"/>
      <c r="E61" s="93"/>
      <c r="F61" s="93"/>
      <c r="G61" s="94"/>
      <c r="H61" s="93"/>
      <c r="I61" s="93"/>
      <c r="J61" s="93"/>
      <c r="K61" s="95"/>
      <c r="L61" s="95"/>
    </row>
    <row r="62" spans="1:13" s="49" customFormat="1" ht="11" x14ac:dyDescent="0.15">
      <c r="B62" s="96"/>
      <c r="C62" s="97"/>
      <c r="D62" s="97"/>
      <c r="G62" s="98"/>
    </row>
    <row r="63" spans="1:13" s="49" customFormat="1" ht="11" x14ac:dyDescent="0.15">
      <c r="B63" s="96"/>
      <c r="C63" s="97"/>
      <c r="D63" s="97"/>
      <c r="G63" s="98"/>
    </row>
    <row r="64" spans="1:13" s="49" customFormat="1" ht="11" x14ac:dyDescent="0.15">
      <c r="B64" s="96"/>
      <c r="C64" s="97"/>
      <c r="D64" s="97"/>
      <c r="G64" s="98"/>
    </row>
    <row r="65" spans="2:7" s="49" customFormat="1" ht="11" x14ac:dyDescent="0.15">
      <c r="B65" s="96"/>
      <c r="C65" s="97"/>
      <c r="D65" s="97"/>
      <c r="G65" s="98"/>
    </row>
    <row r="66" spans="2:7" s="49" customFormat="1" ht="11" x14ac:dyDescent="0.15">
      <c r="B66" s="96"/>
      <c r="C66" s="97"/>
      <c r="D66" s="97"/>
      <c r="G66" s="98"/>
    </row>
    <row r="67" spans="2:7" s="49" customFormat="1" ht="11" x14ac:dyDescent="0.15">
      <c r="B67" s="96"/>
      <c r="C67" s="97"/>
      <c r="D67" s="97"/>
      <c r="G67" s="98"/>
    </row>
  </sheetData>
  <sheetProtection algorithmName="SHA-512" hashValue="zrDHaacrlh8YFYYS1+V00DrRrPHdKL1isCqDfqO9/GZSxGXT4qnXq/EUrxITJ/ymiJfeRcUPb992TItg3GZ5iA==" saltValue="RfHqs+QopceDqR3ktIc+tw=="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00000000-0002-0000-0400-000000000000}">
      <formula1>"1,2,3,4"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7"/>
  <sheetViews>
    <sheetView zoomScale="55" zoomScaleNormal="55" workbookViewId="0">
      <selection activeCell="D12" sqref="D12"/>
    </sheetView>
  </sheetViews>
  <sheetFormatPr baseColWidth="10" defaultColWidth="11.5" defaultRowHeight="14" x14ac:dyDescent="0.2"/>
  <cols>
    <col min="1" max="1" width="4.5" style="99" customWidth="1"/>
    <col min="2" max="2" width="43.1640625" style="89" customWidth="1"/>
    <col min="3" max="3" width="15" style="100" customWidth="1"/>
    <col min="4" max="4" width="21" style="100" bestFit="1" customWidth="1"/>
    <col min="5" max="5" width="37.5" style="99" customWidth="1"/>
    <col min="6" max="6" width="40.6640625" style="99" customWidth="1"/>
    <col min="7" max="7" width="2.1640625" style="101" customWidth="1"/>
    <col min="8" max="9" width="14.1640625" style="99" customWidth="1"/>
    <col min="10" max="10" width="14.33203125" style="99" customWidth="1"/>
    <col min="11" max="11" width="16.1640625" style="99" customWidth="1"/>
    <col min="12" max="12" width="20.6640625" style="99" customWidth="1"/>
    <col min="13" max="13" width="15.83203125" style="99" customWidth="1"/>
    <col min="14" max="14" width="11.5" style="99" customWidth="1"/>
    <col min="15" max="15" width="11.5" style="99"/>
    <col min="16" max="16" width="0" style="99" hidden="1" customWidth="1"/>
    <col min="17" max="17" width="11.5" style="99" hidden="1" customWidth="1"/>
    <col min="18" max="19" width="0" style="99" hidden="1" customWidth="1"/>
    <col min="20" max="16384" width="11.5" style="99"/>
  </cols>
  <sheetData>
    <row r="1" spans="1:20" s="1" customFormat="1" ht="15" customHeight="1" x14ac:dyDescent="0.2">
      <c r="A1" s="16"/>
      <c r="B1" s="16"/>
      <c r="C1" s="16"/>
      <c r="D1" s="16"/>
      <c r="E1" s="16"/>
      <c r="F1" s="16"/>
      <c r="G1" s="16"/>
      <c r="H1" s="16"/>
      <c r="I1" s="16"/>
      <c r="J1" s="16"/>
      <c r="K1" s="16"/>
      <c r="L1" s="16"/>
    </row>
    <row r="2" spans="1:20" s="1" customFormat="1" ht="54.75" customHeight="1" x14ac:dyDescent="0.2">
      <c r="A2" s="16"/>
      <c r="B2" s="108" t="s">
        <v>17</v>
      </c>
      <c r="C2" s="108"/>
      <c r="D2" s="108"/>
      <c r="E2" s="16"/>
      <c r="F2" s="16"/>
      <c r="G2" s="16"/>
      <c r="H2" s="16"/>
      <c r="I2" s="16"/>
      <c r="J2" s="16"/>
      <c r="K2" s="16"/>
      <c r="L2" s="16"/>
    </row>
    <row r="3" spans="1:20" s="1" customFormat="1" ht="34.5" customHeight="1" x14ac:dyDescent="0.2">
      <c r="A3" s="16"/>
      <c r="B3" s="17"/>
      <c r="C3" s="17"/>
      <c r="D3" s="17"/>
      <c r="E3" s="16"/>
      <c r="F3" s="16"/>
      <c r="G3" s="16"/>
      <c r="H3" s="16"/>
      <c r="I3" s="16"/>
      <c r="J3" s="16"/>
      <c r="K3" s="16"/>
      <c r="L3" s="16"/>
    </row>
    <row r="4" spans="1:20" s="19" customFormat="1" ht="33" customHeight="1" x14ac:dyDescent="0.2">
      <c r="A4" s="106" t="s">
        <v>80</v>
      </c>
      <c r="B4" s="106"/>
      <c r="C4" s="106"/>
      <c r="D4" s="106"/>
      <c r="E4" s="106"/>
      <c r="F4" s="109" t="s">
        <v>18</v>
      </c>
      <c r="G4" s="109"/>
      <c r="H4" s="109"/>
      <c r="I4" s="109"/>
      <c r="J4" s="109"/>
      <c r="K4" s="109"/>
      <c r="L4" s="109"/>
      <c r="M4" s="18"/>
    </row>
    <row r="5" spans="1:20" s="19" customFormat="1" ht="27.75" customHeight="1" x14ac:dyDescent="0.2">
      <c r="A5" s="106" t="s">
        <v>19</v>
      </c>
      <c r="B5" s="106"/>
      <c r="C5" s="106"/>
      <c r="D5" s="106"/>
      <c r="E5" s="106"/>
      <c r="F5" s="106"/>
      <c r="G5" s="20"/>
      <c r="H5" s="21"/>
      <c r="I5" s="21"/>
      <c r="J5" s="22"/>
      <c r="K5" s="22"/>
      <c r="L5" s="22"/>
      <c r="M5" s="23"/>
    </row>
    <row r="6" spans="1:20" s="19" customFormat="1" ht="27.75" customHeight="1" x14ac:dyDescent="0.2">
      <c r="A6" s="106" t="s">
        <v>20</v>
      </c>
      <c r="B6" s="106"/>
      <c r="C6" s="106"/>
      <c r="D6" s="106"/>
      <c r="E6" s="106"/>
      <c r="F6" s="106"/>
      <c r="G6" s="20"/>
      <c r="H6" s="21"/>
      <c r="I6" s="21"/>
      <c r="J6" s="22"/>
      <c r="K6" s="22"/>
      <c r="L6" s="22"/>
      <c r="M6" s="23"/>
    </row>
    <row r="7" spans="1:20" s="19" customFormat="1" ht="28.5" customHeight="1" x14ac:dyDescent="0.2">
      <c r="A7" s="106" t="s">
        <v>21</v>
      </c>
      <c r="B7" s="106"/>
      <c r="C7" s="106"/>
      <c r="D7" s="106"/>
      <c r="E7" s="106"/>
      <c r="F7" s="106"/>
      <c r="G7" s="20"/>
      <c r="H7" s="24"/>
      <c r="I7" s="24"/>
      <c r="J7" s="107"/>
      <c r="K7" s="107"/>
      <c r="L7" s="107"/>
      <c r="M7" s="23"/>
    </row>
    <row r="8" spans="1:20" s="2" customFormat="1" ht="6" customHeight="1" x14ac:dyDescent="0.2">
      <c r="A8" s="25"/>
      <c r="B8" s="26"/>
      <c r="C8" s="25"/>
      <c r="D8" s="25"/>
      <c r="E8" s="25"/>
      <c r="F8" s="25"/>
      <c r="G8" s="25"/>
    </row>
    <row r="9" spans="1:20" s="36" customFormat="1" ht="49.75" customHeight="1" x14ac:dyDescent="0.15">
      <c r="A9" s="27" t="s">
        <v>22</v>
      </c>
      <c r="B9" s="28" t="s">
        <v>23</v>
      </c>
      <c r="C9" s="29" t="s">
        <v>2</v>
      </c>
      <c r="D9" s="30" t="s">
        <v>3</v>
      </c>
      <c r="E9" s="27" t="s">
        <v>4</v>
      </c>
      <c r="F9" s="31" t="s">
        <v>5</v>
      </c>
      <c r="G9" s="10"/>
      <c r="H9" s="32" t="s">
        <v>6</v>
      </c>
      <c r="I9" s="33" t="s">
        <v>8</v>
      </c>
      <c r="J9" s="28" t="s">
        <v>24</v>
      </c>
      <c r="K9" s="34" t="s">
        <v>25</v>
      </c>
      <c r="L9" s="27" t="s">
        <v>26</v>
      </c>
      <c r="M9" s="35" t="s">
        <v>27</v>
      </c>
    </row>
    <row r="10" spans="1:20" s="36" customFormat="1" ht="30" customHeight="1" thickBot="1" x14ac:dyDescent="0.2">
      <c r="A10" s="110" t="s">
        <v>28</v>
      </c>
      <c r="B10" s="111"/>
      <c r="C10" s="111"/>
      <c r="D10" s="111"/>
      <c r="E10" s="111"/>
      <c r="F10" s="112"/>
      <c r="G10" s="37"/>
      <c r="H10" s="38"/>
      <c r="I10" s="39"/>
      <c r="J10" s="39"/>
      <c r="K10" s="39"/>
      <c r="L10" s="39"/>
      <c r="M10" s="39"/>
      <c r="T10" s="40"/>
    </row>
    <row r="11" spans="1:20" s="49" customFormat="1" ht="93" customHeight="1" x14ac:dyDescent="0.15">
      <c r="A11" s="41">
        <v>1</v>
      </c>
      <c r="B11" s="42" t="s">
        <v>29</v>
      </c>
      <c r="C11" s="43"/>
      <c r="D11" s="43"/>
      <c r="E11" s="43"/>
      <c r="F11" s="43"/>
      <c r="G11" s="44"/>
      <c r="H11" s="45"/>
      <c r="I11" s="46">
        <f t="shared" ref="I11:I18" si="0">IF(H11=1,"Implementación inicial.",IF(H11=2,"Implementación.",IF(H11=3,"Implementación.",IF(H11=4,"Efectividad.",0))))</f>
        <v>0</v>
      </c>
      <c r="J11" s="47">
        <f t="shared" ref="J11:J18" si="1">IF(H11=1,0.25,IF(H11=2,0.5,IF(H11=3,0.75,IF(H11=4,1,0))))</f>
        <v>0</v>
      </c>
      <c r="K11" s="48">
        <f t="shared" ref="K11:K18" si="2">IF(J11=0.25,"El elemento de control no está formalizado.",IF(J11=0.5,"El elemento de control está formalizado.",IF(J11=0.75,"El elemento de control está operando de acuerdo al proceso.",IF(J11=1,"El elemento de control se supervisa periódicamente.",0))))</f>
        <v>0</v>
      </c>
      <c r="L11" s="113">
        <f>AVERAGE(J11:J18)</f>
        <v>0</v>
      </c>
      <c r="M11" s="114" t="str">
        <f>IF(L11&lt;0.39,"BAJO",IF(L11&lt;0.69,"MEDIO",IF(L11&lt;=1,"ALTO",0)))</f>
        <v>BAJO</v>
      </c>
      <c r="T11" s="50"/>
    </row>
    <row r="12" spans="1:20" s="49" customFormat="1" ht="79.5" customHeight="1" x14ac:dyDescent="0.15">
      <c r="A12" s="41">
        <v>2</v>
      </c>
      <c r="B12" s="51" t="s">
        <v>30</v>
      </c>
      <c r="C12" s="52"/>
      <c r="D12" s="52"/>
      <c r="E12" s="52"/>
      <c r="F12" s="52"/>
      <c r="G12" s="44"/>
      <c r="H12" s="53"/>
      <c r="I12" s="54">
        <f t="shared" si="0"/>
        <v>0</v>
      </c>
      <c r="J12" s="55">
        <f t="shared" si="1"/>
        <v>0</v>
      </c>
      <c r="K12" s="56">
        <f t="shared" si="2"/>
        <v>0</v>
      </c>
      <c r="L12" s="113"/>
      <c r="M12" s="114"/>
    </row>
    <row r="13" spans="1:20" s="49" customFormat="1" ht="96" customHeight="1" x14ac:dyDescent="0.15">
      <c r="A13" s="41">
        <v>3</v>
      </c>
      <c r="B13" s="42" t="s">
        <v>31</v>
      </c>
      <c r="C13" s="43"/>
      <c r="D13" s="43"/>
      <c r="E13" s="43"/>
      <c r="F13" s="43"/>
      <c r="G13" s="44"/>
      <c r="H13" s="45"/>
      <c r="I13" s="46">
        <f t="shared" si="0"/>
        <v>0</v>
      </c>
      <c r="J13" s="47">
        <f t="shared" si="1"/>
        <v>0</v>
      </c>
      <c r="K13" s="48">
        <f t="shared" si="2"/>
        <v>0</v>
      </c>
      <c r="L13" s="113"/>
      <c r="M13" s="114"/>
    </row>
    <row r="14" spans="1:20" s="49" customFormat="1" ht="78.75" customHeight="1" x14ac:dyDescent="0.15">
      <c r="A14" s="41">
        <v>4</v>
      </c>
      <c r="B14" s="51" t="s">
        <v>32</v>
      </c>
      <c r="C14" s="52"/>
      <c r="D14" s="52"/>
      <c r="E14" s="52"/>
      <c r="F14" s="52"/>
      <c r="G14" s="44"/>
      <c r="H14" s="53"/>
      <c r="I14" s="54">
        <f t="shared" si="0"/>
        <v>0</v>
      </c>
      <c r="J14" s="55">
        <f t="shared" si="1"/>
        <v>0</v>
      </c>
      <c r="K14" s="56">
        <f t="shared" si="2"/>
        <v>0</v>
      </c>
      <c r="L14" s="113"/>
      <c r="M14" s="114"/>
    </row>
    <row r="15" spans="1:20" s="49" customFormat="1" ht="65.25" customHeight="1" x14ac:dyDescent="0.15">
      <c r="A15" s="41">
        <v>5</v>
      </c>
      <c r="B15" s="42" t="s">
        <v>33</v>
      </c>
      <c r="C15" s="43"/>
      <c r="D15" s="43"/>
      <c r="E15" s="43"/>
      <c r="F15" s="43"/>
      <c r="G15" s="44"/>
      <c r="H15" s="45"/>
      <c r="I15" s="46">
        <f t="shared" si="0"/>
        <v>0</v>
      </c>
      <c r="J15" s="47">
        <f t="shared" si="1"/>
        <v>0</v>
      </c>
      <c r="K15" s="48">
        <f t="shared" si="2"/>
        <v>0</v>
      </c>
      <c r="L15" s="113"/>
      <c r="M15" s="114"/>
    </row>
    <row r="16" spans="1:20" s="49" customFormat="1" ht="51.75" customHeight="1" x14ac:dyDescent="0.15">
      <c r="A16" s="41">
        <v>6</v>
      </c>
      <c r="B16" s="51" t="s">
        <v>34</v>
      </c>
      <c r="C16" s="52"/>
      <c r="D16" s="52"/>
      <c r="E16" s="52"/>
      <c r="F16" s="52"/>
      <c r="G16" s="57"/>
      <c r="H16" s="53"/>
      <c r="I16" s="54">
        <f t="shared" si="0"/>
        <v>0</v>
      </c>
      <c r="J16" s="55">
        <f t="shared" si="1"/>
        <v>0</v>
      </c>
      <c r="K16" s="56">
        <f t="shared" si="2"/>
        <v>0</v>
      </c>
      <c r="L16" s="113"/>
      <c r="M16" s="114"/>
    </row>
    <row r="17" spans="1:13" s="49" customFormat="1" ht="72" customHeight="1" x14ac:dyDescent="0.15">
      <c r="A17" s="41">
        <v>7</v>
      </c>
      <c r="B17" s="42" t="s">
        <v>35</v>
      </c>
      <c r="C17" s="43"/>
      <c r="D17" s="43"/>
      <c r="E17" s="43"/>
      <c r="F17" s="43"/>
      <c r="G17" s="58"/>
      <c r="H17" s="45"/>
      <c r="I17" s="46">
        <f t="shared" si="0"/>
        <v>0</v>
      </c>
      <c r="J17" s="47">
        <f t="shared" si="1"/>
        <v>0</v>
      </c>
      <c r="K17" s="48">
        <f t="shared" si="2"/>
        <v>0</v>
      </c>
      <c r="L17" s="113"/>
      <c r="M17" s="114"/>
    </row>
    <row r="18" spans="1:13" s="49" customFormat="1" ht="53" customHeight="1" thickBot="1" x14ac:dyDescent="0.2">
      <c r="A18" s="41">
        <v>8</v>
      </c>
      <c r="B18" s="51" t="s">
        <v>36</v>
      </c>
      <c r="C18" s="52"/>
      <c r="D18" s="52"/>
      <c r="E18" s="52"/>
      <c r="F18" s="52"/>
      <c r="G18" s="44"/>
      <c r="H18" s="53"/>
      <c r="I18" s="54">
        <f t="shared" si="0"/>
        <v>0</v>
      </c>
      <c r="J18" s="55">
        <f t="shared" si="1"/>
        <v>0</v>
      </c>
      <c r="K18" s="56">
        <f t="shared" si="2"/>
        <v>0</v>
      </c>
      <c r="L18" s="113"/>
      <c r="M18" s="114"/>
    </row>
    <row r="19" spans="1:13" s="49" customFormat="1" ht="25.5" customHeight="1" thickBot="1" x14ac:dyDescent="0.2">
      <c r="A19" s="115" t="s">
        <v>37</v>
      </c>
      <c r="B19" s="116"/>
      <c r="C19" s="116"/>
      <c r="D19" s="116"/>
      <c r="E19" s="116"/>
      <c r="F19" s="117"/>
      <c r="G19" s="59"/>
      <c r="H19" s="60"/>
      <c r="I19" s="61"/>
      <c r="J19" s="61"/>
      <c r="K19" s="61"/>
      <c r="L19" s="61"/>
      <c r="M19" s="61"/>
    </row>
    <row r="20" spans="1:13" s="49" customFormat="1" ht="85.25" customHeight="1" x14ac:dyDescent="0.15">
      <c r="A20" s="41">
        <v>9</v>
      </c>
      <c r="B20" s="62" t="s">
        <v>38</v>
      </c>
      <c r="C20" s="43"/>
      <c r="D20" s="43"/>
      <c r="E20" s="43"/>
      <c r="F20" s="43"/>
      <c r="G20" s="44"/>
      <c r="H20" s="45"/>
      <c r="I20" s="46">
        <f>IF(H20=1,"Implementación inicial.",IF(H20=2,"Implementación.",IF(H20=3,"Implementación.",IF(H20=4,"Efectividad.",0))))</f>
        <v>0</v>
      </c>
      <c r="J20" s="47">
        <f>IF(H20=1,0.25,IF(H20=2,0.5,IF(H20=3,0.75,IF(H20=4,1,0))))</f>
        <v>0</v>
      </c>
      <c r="K20" s="48">
        <f>IF(J20=0.25,"El elemento de control no está formalizado.",IF(J20=0.5,"El elemento de control está formalizado.",IF(J20=0.75,"El elemento de control está operando de acuerdo al proceso.",IF(J20=1,"El elemento de control se supervisa periódicamente.",0))))</f>
        <v>0</v>
      </c>
      <c r="L20" s="113">
        <f>AVERAGE(J20:J23)</f>
        <v>0</v>
      </c>
      <c r="M20" s="118" t="str">
        <f>IF(L20&lt;0.39,"BAJO",IF(L20&lt;0.69,"MEDIO",IF(L20&lt;=1,"ALTO",0)))</f>
        <v>BAJO</v>
      </c>
    </row>
    <row r="21" spans="1:13" s="49" customFormat="1" ht="60" x14ac:dyDescent="0.15">
      <c r="A21" s="41">
        <v>10</v>
      </c>
      <c r="B21" s="63" t="s">
        <v>39</v>
      </c>
      <c r="C21" s="52"/>
      <c r="D21" s="52"/>
      <c r="E21" s="52"/>
      <c r="F21" s="52"/>
      <c r="G21" s="44"/>
      <c r="H21" s="53"/>
      <c r="I21" s="54">
        <f>IF(H21=1,"Implementación inicial.",IF(H21=2,"Implementación.",IF(H21=3,"Implementación.",IF(H21=4,"Efectividad.",0))))</f>
        <v>0</v>
      </c>
      <c r="J21" s="55">
        <f>IF(H21=1,0.25,IF(H21=2,0.5,IF(H21=3,0.75,IF(H21=4,1,0))))</f>
        <v>0</v>
      </c>
      <c r="K21" s="56">
        <f>IF(J21=0.25,"El elemento de control no está formalizado.",IF(J21=0.5,"El elemento de control está formalizado.",IF(J21=0.75,"El elemento de control está operando de acuerdo al proceso.",IF(J21=1,"El elemento de control se supervisa periódicamente.",0))))</f>
        <v>0</v>
      </c>
      <c r="L21" s="113"/>
      <c r="M21" s="114"/>
    </row>
    <row r="22" spans="1:13" s="49" customFormat="1" ht="61.5" customHeight="1" x14ac:dyDescent="0.15">
      <c r="A22" s="41">
        <v>11</v>
      </c>
      <c r="B22" s="62" t="s">
        <v>40</v>
      </c>
      <c r="C22" s="43"/>
      <c r="D22" s="43"/>
      <c r="E22" s="43"/>
      <c r="F22" s="43"/>
      <c r="G22" s="44"/>
      <c r="H22" s="45"/>
      <c r="I22" s="46">
        <f>IF(H22=1,"Implementación inicial.",IF(H22=2,"Implementación.",IF(H22=3,"Implementación.",IF(H22=4,"Efectividad.",0))))</f>
        <v>0</v>
      </c>
      <c r="J22" s="47">
        <f>IF(H22=1,0.25,IF(H22=2,0.5,IF(H22=3,0.75,IF(H22=4,1,0))))</f>
        <v>0</v>
      </c>
      <c r="K22" s="48">
        <f>IF(J22=0.25,"El elemento de control no está formalizado.",IF(J22=0.5,"El elemento de control está formalizado.",IF(J22=0.75,"El elemento de control está operando de acuerdo al proceso.",IF(J22=1,"El elemento de control se supervisa periódicamente.",0))))</f>
        <v>0</v>
      </c>
      <c r="L22" s="113"/>
      <c r="M22" s="114"/>
    </row>
    <row r="23" spans="1:13" s="49" customFormat="1" ht="61.5" customHeight="1" thickBot="1" x14ac:dyDescent="0.2">
      <c r="A23" s="41">
        <v>12</v>
      </c>
      <c r="B23" s="63" t="s">
        <v>41</v>
      </c>
      <c r="C23" s="52"/>
      <c r="D23" s="52"/>
      <c r="E23" s="52"/>
      <c r="F23" s="52"/>
      <c r="G23" s="44"/>
      <c r="H23" s="53"/>
      <c r="I23" s="54">
        <f>IF(H23=1,"Implementación inicial.",IF(H23=2,"Implementación.",IF(H23=3,"Implementación.",IF(H23=4,"Efectividad.",0))))</f>
        <v>0</v>
      </c>
      <c r="J23" s="55">
        <f>IF(H23=1,0.25,IF(H23=2,0.5,IF(H23=3,0.75,IF(H23=4,1,0))))</f>
        <v>0</v>
      </c>
      <c r="K23" s="56">
        <f>IF(J23=0.25,"El elemento de control no está formalizado.",IF(J23=0.5,"El elemento de control está formalizado.",IF(J23=0.75,"El elemento de control está operando de acuerdo al proceso.",IF(J23=1,"El elemento de control se supervisa periódicamente.",0))))</f>
        <v>0</v>
      </c>
      <c r="L23" s="113"/>
      <c r="M23" s="114"/>
    </row>
    <row r="24" spans="1:13" s="49" customFormat="1" ht="25.5" customHeight="1" thickBot="1" x14ac:dyDescent="0.2">
      <c r="A24" s="115" t="s">
        <v>42</v>
      </c>
      <c r="B24" s="116"/>
      <c r="C24" s="116"/>
      <c r="D24" s="116"/>
      <c r="E24" s="116"/>
      <c r="F24" s="117"/>
      <c r="G24" s="59"/>
      <c r="H24" s="60"/>
      <c r="I24" s="61"/>
      <c r="J24" s="61"/>
      <c r="K24" s="61"/>
      <c r="L24" s="61"/>
      <c r="M24" s="61"/>
    </row>
    <row r="25" spans="1:13" s="49" customFormat="1" ht="72.75" customHeight="1" x14ac:dyDescent="0.15">
      <c r="A25" s="41">
        <v>13</v>
      </c>
      <c r="B25" s="64" t="s">
        <v>43</v>
      </c>
      <c r="C25" s="43"/>
      <c r="D25" s="43"/>
      <c r="E25" s="43"/>
      <c r="F25" s="43"/>
      <c r="G25" s="44"/>
      <c r="H25" s="45"/>
      <c r="I25" s="46">
        <f t="shared" ref="I25:I36" si="3">IF(H25=1,"Implementación inicial.",IF(H25=2,"Implementación.",IF(H25=3,"Implementación.",IF(H25=4,"Efectividad.",0))))</f>
        <v>0</v>
      </c>
      <c r="J25" s="47">
        <f t="shared" ref="J25:J36" si="4">IF(H25=1,0.25,IF(H25=2,0.5,IF(H25=3,0.75,IF(H25=4,1,0))))</f>
        <v>0</v>
      </c>
      <c r="K25" s="48">
        <f t="shared" ref="K25:K36" si="5">IF(J25=0.25,"El elemento de control no está formalizado.",IF(J25=0.5,"El elemento de control está formalizado.",IF(J25=0.75,"El elemento de control está operando de acuerdo al proceso.",IF(J25=1,"El elemento de control se supervisa periódicamente.",0))))</f>
        <v>0</v>
      </c>
      <c r="L25" s="113">
        <f>AVERAGE(J25:J36)</f>
        <v>0</v>
      </c>
      <c r="M25" s="119" t="str">
        <f>IF(L25&lt;0.39,"BAJO",IF(L25&lt;0.69,"MEDIO",IF(L25&lt;=1,"ALTO",0)))</f>
        <v>BAJO</v>
      </c>
    </row>
    <row r="26" spans="1:13" s="49" customFormat="1" ht="51.75" customHeight="1" x14ac:dyDescent="0.15">
      <c r="A26" s="41">
        <v>14</v>
      </c>
      <c r="B26" s="63" t="s">
        <v>44</v>
      </c>
      <c r="C26" s="52"/>
      <c r="D26" s="52"/>
      <c r="E26" s="52"/>
      <c r="F26" s="52"/>
      <c r="G26" s="44"/>
      <c r="H26" s="53"/>
      <c r="I26" s="54">
        <f t="shared" si="3"/>
        <v>0</v>
      </c>
      <c r="J26" s="55">
        <f t="shared" si="4"/>
        <v>0</v>
      </c>
      <c r="K26" s="56">
        <f t="shared" si="5"/>
        <v>0</v>
      </c>
      <c r="L26" s="113"/>
      <c r="M26" s="114"/>
    </row>
    <row r="27" spans="1:13" s="49" customFormat="1" ht="62.25" customHeight="1" x14ac:dyDescent="0.15">
      <c r="A27" s="41">
        <v>15</v>
      </c>
      <c r="B27" s="64" t="s">
        <v>45</v>
      </c>
      <c r="C27" s="43"/>
      <c r="D27" s="43"/>
      <c r="E27" s="43"/>
      <c r="F27" s="43"/>
      <c r="G27" s="44"/>
      <c r="H27" s="45"/>
      <c r="I27" s="46">
        <f t="shared" si="3"/>
        <v>0</v>
      </c>
      <c r="J27" s="47">
        <f t="shared" si="4"/>
        <v>0</v>
      </c>
      <c r="K27" s="48">
        <f t="shared" si="5"/>
        <v>0</v>
      </c>
      <c r="L27" s="113"/>
      <c r="M27" s="114"/>
    </row>
    <row r="28" spans="1:13" s="49" customFormat="1" ht="73.5" customHeight="1" x14ac:dyDescent="0.15">
      <c r="A28" s="41">
        <v>16</v>
      </c>
      <c r="B28" s="63" t="s">
        <v>46</v>
      </c>
      <c r="C28" s="52"/>
      <c r="D28" s="52"/>
      <c r="E28" s="52"/>
      <c r="F28" s="52"/>
      <c r="G28" s="58"/>
      <c r="H28" s="53"/>
      <c r="I28" s="54">
        <f t="shared" si="3"/>
        <v>0</v>
      </c>
      <c r="J28" s="55">
        <f t="shared" si="4"/>
        <v>0</v>
      </c>
      <c r="K28" s="56">
        <f t="shared" si="5"/>
        <v>0</v>
      </c>
      <c r="L28" s="113"/>
      <c r="M28" s="114"/>
    </row>
    <row r="29" spans="1:13" s="49" customFormat="1" ht="68.25" customHeight="1" x14ac:dyDescent="0.15">
      <c r="A29" s="41">
        <v>17</v>
      </c>
      <c r="B29" s="64" t="s">
        <v>47</v>
      </c>
      <c r="C29" s="43"/>
      <c r="D29" s="43"/>
      <c r="E29" s="43"/>
      <c r="F29" s="43"/>
      <c r="G29" s="44"/>
      <c r="H29" s="45"/>
      <c r="I29" s="46">
        <f t="shared" si="3"/>
        <v>0</v>
      </c>
      <c r="J29" s="47">
        <f t="shared" si="4"/>
        <v>0</v>
      </c>
      <c r="K29" s="48">
        <f t="shared" si="5"/>
        <v>0</v>
      </c>
      <c r="L29" s="113"/>
      <c r="M29" s="114"/>
    </row>
    <row r="30" spans="1:13" s="49" customFormat="1" ht="82.5" customHeight="1" x14ac:dyDescent="0.15">
      <c r="A30" s="41">
        <v>18</v>
      </c>
      <c r="B30" s="63" t="s">
        <v>48</v>
      </c>
      <c r="C30" s="52"/>
      <c r="D30" s="52"/>
      <c r="E30" s="52"/>
      <c r="F30" s="52"/>
      <c r="G30" s="44"/>
      <c r="H30" s="53"/>
      <c r="I30" s="54">
        <f t="shared" si="3"/>
        <v>0</v>
      </c>
      <c r="J30" s="55">
        <f t="shared" si="4"/>
        <v>0</v>
      </c>
      <c r="K30" s="56">
        <f t="shared" si="5"/>
        <v>0</v>
      </c>
      <c r="L30" s="113"/>
      <c r="M30" s="114"/>
    </row>
    <row r="31" spans="1:13" s="49" customFormat="1" ht="44.25" customHeight="1" x14ac:dyDescent="0.15">
      <c r="A31" s="41">
        <v>19</v>
      </c>
      <c r="B31" s="64" t="s">
        <v>49</v>
      </c>
      <c r="C31" s="43"/>
      <c r="D31" s="43"/>
      <c r="E31" s="43"/>
      <c r="F31" s="43"/>
      <c r="G31" s="44"/>
      <c r="H31" s="45"/>
      <c r="I31" s="46">
        <f t="shared" si="3"/>
        <v>0</v>
      </c>
      <c r="J31" s="47">
        <f t="shared" si="4"/>
        <v>0</v>
      </c>
      <c r="K31" s="48">
        <f t="shared" si="5"/>
        <v>0</v>
      </c>
      <c r="L31" s="113"/>
      <c r="M31" s="114"/>
    </row>
    <row r="32" spans="1:13" s="49" customFormat="1" ht="48" x14ac:dyDescent="0.15">
      <c r="A32" s="41">
        <v>20</v>
      </c>
      <c r="B32" s="63" t="s">
        <v>50</v>
      </c>
      <c r="C32" s="52"/>
      <c r="D32" s="52"/>
      <c r="E32" s="52"/>
      <c r="F32" s="52"/>
      <c r="G32" s="44"/>
      <c r="H32" s="53"/>
      <c r="I32" s="54">
        <f t="shared" si="3"/>
        <v>0</v>
      </c>
      <c r="J32" s="55">
        <f t="shared" si="4"/>
        <v>0</v>
      </c>
      <c r="K32" s="56">
        <f t="shared" si="5"/>
        <v>0</v>
      </c>
      <c r="L32" s="113"/>
      <c r="M32" s="114"/>
    </row>
    <row r="33" spans="1:13" s="49" customFormat="1" ht="51" customHeight="1" x14ac:dyDescent="0.15">
      <c r="A33" s="41">
        <v>21</v>
      </c>
      <c r="B33" s="64" t="s">
        <v>51</v>
      </c>
      <c r="C33" s="43"/>
      <c r="D33" s="43"/>
      <c r="E33" s="43"/>
      <c r="F33" s="43"/>
      <c r="G33" s="44"/>
      <c r="H33" s="45"/>
      <c r="I33" s="46">
        <f t="shared" si="3"/>
        <v>0</v>
      </c>
      <c r="J33" s="47">
        <f t="shared" si="4"/>
        <v>0</v>
      </c>
      <c r="K33" s="48">
        <f t="shared" si="5"/>
        <v>0</v>
      </c>
      <c r="L33" s="113"/>
      <c r="M33" s="114"/>
    </row>
    <row r="34" spans="1:13" s="49" customFormat="1" ht="69" customHeight="1" x14ac:dyDescent="0.15">
      <c r="A34" s="41">
        <v>22</v>
      </c>
      <c r="B34" s="63" t="s">
        <v>52</v>
      </c>
      <c r="C34" s="52"/>
      <c r="D34" s="52"/>
      <c r="E34" s="52"/>
      <c r="F34" s="52"/>
      <c r="G34" s="44"/>
      <c r="H34" s="53"/>
      <c r="I34" s="54">
        <f t="shared" si="3"/>
        <v>0</v>
      </c>
      <c r="J34" s="55">
        <f t="shared" si="4"/>
        <v>0</v>
      </c>
      <c r="K34" s="56">
        <f t="shared" si="5"/>
        <v>0</v>
      </c>
      <c r="L34" s="113"/>
      <c r="M34" s="114"/>
    </row>
    <row r="35" spans="1:13" s="49" customFormat="1" ht="48" x14ac:dyDescent="0.15">
      <c r="A35" s="41">
        <v>23</v>
      </c>
      <c r="B35" s="64" t="s">
        <v>53</v>
      </c>
      <c r="C35" s="43"/>
      <c r="D35" s="43"/>
      <c r="E35" s="43"/>
      <c r="F35" s="43"/>
      <c r="G35" s="44"/>
      <c r="H35" s="45"/>
      <c r="I35" s="46">
        <f t="shared" si="3"/>
        <v>0</v>
      </c>
      <c r="J35" s="47">
        <f t="shared" si="4"/>
        <v>0</v>
      </c>
      <c r="K35" s="48">
        <f t="shared" si="5"/>
        <v>0</v>
      </c>
      <c r="L35" s="113"/>
      <c r="M35" s="114"/>
    </row>
    <row r="36" spans="1:13" s="49" customFormat="1" ht="89.25" customHeight="1" thickBot="1" x14ac:dyDescent="0.2">
      <c r="A36" s="41">
        <v>24</v>
      </c>
      <c r="B36" s="63" t="s">
        <v>54</v>
      </c>
      <c r="C36" s="52"/>
      <c r="D36" s="52"/>
      <c r="E36" s="52"/>
      <c r="F36" s="52"/>
      <c r="G36" s="44"/>
      <c r="H36" s="53"/>
      <c r="I36" s="54">
        <f t="shared" si="3"/>
        <v>0</v>
      </c>
      <c r="J36" s="55">
        <f t="shared" si="4"/>
        <v>0</v>
      </c>
      <c r="K36" s="56">
        <f t="shared" si="5"/>
        <v>0</v>
      </c>
      <c r="L36" s="113"/>
      <c r="M36" s="114"/>
    </row>
    <row r="37" spans="1:13" s="49" customFormat="1" ht="26.25" customHeight="1" thickBot="1" x14ac:dyDescent="0.2">
      <c r="A37" s="120" t="s">
        <v>55</v>
      </c>
      <c r="B37" s="116"/>
      <c r="C37" s="116"/>
      <c r="D37" s="116"/>
      <c r="E37" s="116"/>
      <c r="F37" s="117"/>
      <c r="G37" s="59"/>
      <c r="H37" s="60"/>
      <c r="I37" s="61"/>
      <c r="J37" s="61"/>
      <c r="K37" s="61"/>
      <c r="L37" s="61"/>
      <c r="M37" s="61"/>
    </row>
    <row r="38" spans="1:13" s="49" customFormat="1" ht="60" x14ac:dyDescent="0.15">
      <c r="A38" s="41">
        <v>25</v>
      </c>
      <c r="B38" s="64" t="s">
        <v>56</v>
      </c>
      <c r="C38" s="43"/>
      <c r="D38" s="43"/>
      <c r="E38" s="43"/>
      <c r="F38" s="43"/>
      <c r="G38" s="44"/>
      <c r="H38" s="45"/>
      <c r="I38" s="46">
        <f t="shared" ref="I38:I43" si="6">IF(H38=1,"Implementación inicial.",IF(H38=2,"Implementación.",IF(H38=3,"Implementación.",IF(H38=4,"Efectividad.",0))))</f>
        <v>0</v>
      </c>
      <c r="J38" s="47">
        <f t="shared" ref="J38:J43" si="7">IF(H38=1,0.25,IF(H38=2,0.5,IF(H38=3,0.75,IF(H38=4,1,0))))</f>
        <v>0</v>
      </c>
      <c r="K38" s="48">
        <f t="shared" ref="K38:K43" si="8">IF(J38=0.25,"El elemento de control no está formalizado.",IF(J38=0.5,"El elemento de control está formalizado.",IF(J38=0.75,"El elemento de control está operando de acuerdo al proceso.",IF(J38=1,"El elemento de control se supervisa periódicamente.",0))))</f>
        <v>0</v>
      </c>
      <c r="L38" s="113">
        <f>AVERAGE(J38:J43)</f>
        <v>0</v>
      </c>
      <c r="M38" s="119" t="str">
        <f>IF(L38&lt;0.39,"BAJO",IF(L38&lt;0.69,"MEDIO",IF(L38&lt;=1,"ALTO",0)))</f>
        <v>BAJO</v>
      </c>
    </row>
    <row r="39" spans="1:13" s="49" customFormat="1" ht="72" x14ac:dyDescent="0.15">
      <c r="A39" s="41">
        <v>26</v>
      </c>
      <c r="B39" s="63" t="s">
        <v>57</v>
      </c>
      <c r="C39" s="52"/>
      <c r="D39" s="52"/>
      <c r="E39" s="52"/>
      <c r="F39" s="52"/>
      <c r="G39" s="65"/>
      <c r="H39" s="53"/>
      <c r="I39" s="54">
        <f t="shared" si="6"/>
        <v>0</v>
      </c>
      <c r="J39" s="55">
        <f t="shared" si="7"/>
        <v>0</v>
      </c>
      <c r="K39" s="56">
        <f t="shared" si="8"/>
        <v>0</v>
      </c>
      <c r="L39" s="113"/>
      <c r="M39" s="114"/>
    </row>
    <row r="40" spans="1:13" s="49" customFormat="1" ht="48" x14ac:dyDescent="0.15">
      <c r="A40" s="41">
        <v>27</v>
      </c>
      <c r="B40" s="64" t="s">
        <v>58</v>
      </c>
      <c r="C40" s="43"/>
      <c r="D40" s="43"/>
      <c r="E40" s="43"/>
      <c r="F40" s="43"/>
      <c r="G40" s="44"/>
      <c r="H40" s="45"/>
      <c r="I40" s="46">
        <f t="shared" si="6"/>
        <v>0</v>
      </c>
      <c r="J40" s="47">
        <f t="shared" si="7"/>
        <v>0</v>
      </c>
      <c r="K40" s="48">
        <f t="shared" si="8"/>
        <v>0</v>
      </c>
      <c r="L40" s="113"/>
      <c r="M40" s="114"/>
    </row>
    <row r="41" spans="1:13" s="49" customFormat="1" ht="72" x14ac:dyDescent="0.15">
      <c r="A41" s="41">
        <v>28</v>
      </c>
      <c r="B41" s="63" t="s">
        <v>59</v>
      </c>
      <c r="C41" s="52"/>
      <c r="D41" s="52"/>
      <c r="E41" s="52"/>
      <c r="F41" s="52"/>
      <c r="G41" s="65"/>
      <c r="H41" s="53"/>
      <c r="I41" s="54">
        <f t="shared" si="6"/>
        <v>0</v>
      </c>
      <c r="J41" s="55">
        <f t="shared" si="7"/>
        <v>0</v>
      </c>
      <c r="K41" s="56">
        <f t="shared" si="8"/>
        <v>0</v>
      </c>
      <c r="L41" s="113"/>
      <c r="M41" s="114"/>
    </row>
    <row r="42" spans="1:13" s="49" customFormat="1" ht="51.75" customHeight="1" x14ac:dyDescent="0.15">
      <c r="A42" s="41">
        <v>29</v>
      </c>
      <c r="B42" s="64" t="s">
        <v>60</v>
      </c>
      <c r="C42" s="43"/>
      <c r="D42" s="43"/>
      <c r="E42" s="43"/>
      <c r="F42" s="43"/>
      <c r="G42" s="44"/>
      <c r="H42" s="45"/>
      <c r="I42" s="46">
        <f t="shared" si="6"/>
        <v>0</v>
      </c>
      <c r="J42" s="47">
        <f t="shared" si="7"/>
        <v>0</v>
      </c>
      <c r="K42" s="48">
        <f t="shared" si="8"/>
        <v>0</v>
      </c>
      <c r="L42" s="113"/>
      <c r="M42" s="114"/>
    </row>
    <row r="43" spans="1:13" s="49" customFormat="1" ht="58.5" customHeight="1" thickBot="1" x14ac:dyDescent="0.2">
      <c r="A43" s="41">
        <v>30</v>
      </c>
      <c r="B43" s="63" t="s">
        <v>61</v>
      </c>
      <c r="C43" s="52"/>
      <c r="D43" s="52"/>
      <c r="E43" s="52"/>
      <c r="F43" s="52"/>
      <c r="G43" s="65"/>
      <c r="H43" s="53"/>
      <c r="I43" s="54">
        <f t="shared" si="6"/>
        <v>0</v>
      </c>
      <c r="J43" s="55">
        <f t="shared" si="7"/>
        <v>0</v>
      </c>
      <c r="K43" s="56">
        <f t="shared" si="8"/>
        <v>0</v>
      </c>
      <c r="L43" s="113"/>
      <c r="M43" s="121"/>
    </row>
    <row r="44" spans="1:13" s="49" customFormat="1" ht="24" customHeight="1" thickBot="1" x14ac:dyDescent="0.2">
      <c r="A44" s="126" t="s">
        <v>62</v>
      </c>
      <c r="B44" s="116"/>
      <c r="C44" s="116"/>
      <c r="D44" s="116"/>
      <c r="E44" s="116"/>
      <c r="F44" s="117"/>
      <c r="G44" s="59"/>
      <c r="H44" s="60"/>
      <c r="I44" s="61"/>
      <c r="J44" s="61"/>
      <c r="K44" s="61"/>
      <c r="L44" s="61"/>
      <c r="M44" s="61"/>
    </row>
    <row r="45" spans="1:13" s="49" customFormat="1" ht="57" customHeight="1" x14ac:dyDescent="0.15">
      <c r="A45" s="41">
        <v>31</v>
      </c>
      <c r="B45" s="62" t="s">
        <v>63</v>
      </c>
      <c r="C45" s="43"/>
      <c r="D45" s="43"/>
      <c r="E45" s="43"/>
      <c r="F45" s="43"/>
      <c r="G45" s="44"/>
      <c r="H45" s="45"/>
      <c r="I45" s="46">
        <f>IF(H45=1,"Implementación inicial.",IF(H45=2,"Implementación.",IF(H45=3,"Implementación.",IF(H45=4,"Efectividad.",0))))</f>
        <v>0</v>
      </c>
      <c r="J45" s="47">
        <f>IF(H45=1,0.25,IF(H45=2,0.5,IF(H45=3,0.75,IF(H45=4,1,0))))</f>
        <v>0</v>
      </c>
      <c r="K45" s="48">
        <f>IF(J45=0.25,"El elemento de control no está formalizado.",IF(J45=0.5,"El elemento de control está formalizado.",IF(J45=0.75,"El elemento de control está operando de acuerdo al proceso.",IF(J45=1,"El elemento de control se supervisa periódicamente.",0))))</f>
        <v>0</v>
      </c>
      <c r="L45" s="113">
        <f>AVERAGE(J45:J47)</f>
        <v>0</v>
      </c>
      <c r="M45" s="119" t="str">
        <f>IF(L45&lt;0.39,"BAJO",IF(L45&lt;0.69,"MEDIO",IF(L45&lt;=1,"ALTO",0)))</f>
        <v>BAJO</v>
      </c>
    </row>
    <row r="46" spans="1:13" s="49" customFormat="1" ht="66.5" customHeight="1" x14ac:dyDescent="0.15">
      <c r="A46" s="41">
        <v>32</v>
      </c>
      <c r="B46" s="63" t="s">
        <v>64</v>
      </c>
      <c r="C46" s="52"/>
      <c r="D46" s="52"/>
      <c r="E46" s="52"/>
      <c r="F46" s="52"/>
      <c r="G46" s="65"/>
      <c r="H46" s="53"/>
      <c r="I46" s="54">
        <f>IF(H46=1,"Implementación inicial.",IF(H46=2,"Implementación.",IF(H46=3,"Implementación.",IF(H46=4,"Efectividad.",0))))</f>
        <v>0</v>
      </c>
      <c r="J46" s="55">
        <f>IF(H46=1,0.25,IF(H46=2,0.5,IF(H46=3,0.75,IF(H46=4,1,0))))</f>
        <v>0</v>
      </c>
      <c r="K46" s="56">
        <f>IF(J46=0.25,"El elemento de control no está formalizado.",IF(J46=0.5,"El elemento de control está formalizado.",IF(J46=0.75,"El elemento de control está operando de acuerdo al proceso.",IF(J46=1,"El elemento de control se supervisa periódicamente.",0))))</f>
        <v>0</v>
      </c>
      <c r="L46" s="113"/>
      <c r="M46" s="114"/>
    </row>
    <row r="47" spans="1:13" s="49" customFormat="1" ht="70.75" customHeight="1" x14ac:dyDescent="0.15">
      <c r="A47" s="41">
        <v>33</v>
      </c>
      <c r="B47" s="64" t="s">
        <v>65</v>
      </c>
      <c r="C47" s="43"/>
      <c r="D47" s="43"/>
      <c r="E47" s="43"/>
      <c r="F47" s="43"/>
      <c r="G47" s="44"/>
      <c r="H47" s="45"/>
      <c r="I47" s="46">
        <f>IF(H47=1,"Implementación inicial.",IF(H47=2,"Implementación.",IF(H47=3,"Implementación.",IF(H47=4,"Efectividad.",0))))</f>
        <v>0</v>
      </c>
      <c r="J47" s="47">
        <f>IF(H47=1,0.25,IF(H47=2,0.5,IF(H47=3,0.75,IF(H47=4,1,0))))</f>
        <v>0</v>
      </c>
      <c r="K47" s="48">
        <f>IF(J47=0.25,"El elemento de control no está formalizado.",IF(J47=0.5,"El elemento de control está formalizado.",IF(J47=0.75,"El elemento de control está operando de acuerdo al proceso.",IF(J47=1,"El elemento de control se supervisa periódicamente.",0))))</f>
        <v>0</v>
      </c>
      <c r="L47" s="113"/>
      <c r="M47" s="114"/>
    </row>
    <row r="48" spans="1:13" s="36" customFormat="1" ht="41.5" customHeight="1" x14ac:dyDescent="0.15">
      <c r="B48" s="66"/>
      <c r="C48" s="67"/>
      <c r="D48" s="67"/>
      <c r="E48" s="68"/>
      <c r="F48" s="68"/>
      <c r="G48" s="68"/>
      <c r="J48" s="127" t="s">
        <v>66</v>
      </c>
      <c r="K48" s="128"/>
      <c r="L48" s="69">
        <f>(+L11+L20+L25+L38+L45)/5</f>
        <v>0</v>
      </c>
      <c r="M48" s="70" t="str">
        <f>IF(L48&lt;0.39,"BAJO",IF(L48&lt;0.69,"MEDIO",IF(L48&lt;=1,"ALTO",0)))</f>
        <v>BAJO</v>
      </c>
    </row>
    <row r="49" spans="1:13" s="36" customFormat="1" ht="11.25" customHeight="1" x14ac:dyDescent="0.15">
      <c r="B49" s="71"/>
      <c r="C49" s="72"/>
      <c r="D49" s="72"/>
      <c r="G49" s="68"/>
    </row>
    <row r="50" spans="1:13" s="36" customFormat="1" ht="39" customHeight="1" x14ac:dyDescent="0.15">
      <c r="A50" s="73"/>
      <c r="B50" s="73"/>
      <c r="C50" s="73"/>
      <c r="D50" s="73"/>
      <c r="E50" s="73"/>
      <c r="F50" s="73"/>
      <c r="G50" s="73"/>
      <c r="H50" s="73"/>
      <c r="I50" s="73"/>
      <c r="J50" s="73"/>
      <c r="K50" s="129"/>
      <c r="L50" s="130"/>
    </row>
    <row r="51" spans="1:13" s="36" customFormat="1" ht="9" customHeight="1" thickBot="1" x14ac:dyDescent="0.2">
      <c r="A51" s="74"/>
      <c r="B51" s="74"/>
      <c r="C51" s="74"/>
      <c r="D51" s="74"/>
      <c r="E51" s="74"/>
      <c r="F51" s="74"/>
      <c r="G51" s="75"/>
      <c r="H51" s="74"/>
      <c r="I51" s="74"/>
      <c r="J51" s="74"/>
      <c r="K51" s="76"/>
      <c r="L51" s="76"/>
    </row>
    <row r="52" spans="1:13" s="49" customFormat="1" ht="60" customHeight="1" thickBot="1" x14ac:dyDescent="0.2">
      <c r="A52" s="131" t="s">
        <v>67</v>
      </c>
      <c r="B52" s="131"/>
      <c r="C52" s="131"/>
      <c r="D52" s="131"/>
      <c r="E52" s="131"/>
      <c r="F52" s="131"/>
      <c r="G52" s="131"/>
      <c r="H52" s="131"/>
      <c r="I52" s="131"/>
      <c r="J52" s="131"/>
      <c r="K52" s="132" t="s">
        <v>68</v>
      </c>
      <c r="L52" s="133"/>
      <c r="M52" s="36"/>
    </row>
    <row r="53" spans="1:13" s="36" customFormat="1" ht="12" thickBot="1" x14ac:dyDescent="0.2">
      <c r="A53" s="77"/>
      <c r="B53" s="78"/>
      <c r="C53" s="79"/>
      <c r="D53" s="79"/>
      <c r="E53" s="79"/>
      <c r="F53" s="79"/>
      <c r="G53" s="80"/>
      <c r="H53" s="79"/>
      <c r="I53" s="79"/>
      <c r="J53" s="79"/>
      <c r="K53" s="76"/>
      <c r="L53" s="76"/>
    </row>
    <row r="54" spans="1:13" s="36" customFormat="1" ht="30" customHeight="1" thickBot="1" x14ac:dyDescent="0.2">
      <c r="A54" s="134" t="s">
        <v>69</v>
      </c>
      <c r="B54" s="135"/>
      <c r="C54" s="135"/>
      <c r="D54" s="135"/>
      <c r="E54" s="135"/>
      <c r="F54" s="136"/>
      <c r="G54" s="135"/>
      <c r="H54" s="135"/>
      <c r="I54" s="135"/>
      <c r="J54" s="137"/>
      <c r="K54" s="76"/>
      <c r="L54" s="76"/>
    </row>
    <row r="55" spans="1:13" s="36" customFormat="1" ht="30" customHeight="1" thickBot="1" x14ac:dyDescent="0.2">
      <c r="A55" s="81" t="s">
        <v>70</v>
      </c>
      <c r="B55" s="82" t="s">
        <v>71</v>
      </c>
      <c r="C55" s="138" t="s">
        <v>72</v>
      </c>
      <c r="D55" s="139"/>
      <c r="E55" s="83" t="s">
        <v>73</v>
      </c>
      <c r="F55" s="81" t="s">
        <v>74</v>
      </c>
      <c r="G55" s="80"/>
      <c r="H55" s="134" t="s">
        <v>75</v>
      </c>
      <c r="I55" s="134"/>
      <c r="J55" s="137"/>
      <c r="K55" s="76"/>
      <c r="L55" s="76"/>
    </row>
    <row r="56" spans="1:13" s="49" customFormat="1" ht="26.25" customHeight="1" thickBot="1" x14ac:dyDescent="0.2">
      <c r="A56" s="84">
        <v>1</v>
      </c>
      <c r="B56" s="85"/>
      <c r="C56" s="140"/>
      <c r="D56" s="141"/>
      <c r="E56" s="86"/>
      <c r="F56" s="87"/>
      <c r="G56" s="88"/>
      <c r="H56" s="124"/>
      <c r="I56" s="124"/>
      <c r="J56" s="125"/>
      <c r="K56" s="76"/>
      <c r="L56" s="76"/>
      <c r="M56" s="36"/>
    </row>
    <row r="57" spans="1:13" s="49" customFormat="1" ht="36" customHeight="1" thickBot="1" x14ac:dyDescent="0.2">
      <c r="A57" s="84">
        <v>2</v>
      </c>
      <c r="B57" s="85"/>
      <c r="C57" s="122"/>
      <c r="D57" s="123"/>
      <c r="E57" s="86"/>
      <c r="F57" s="87"/>
      <c r="G57" s="88"/>
      <c r="H57" s="124"/>
      <c r="I57" s="124"/>
      <c r="J57" s="125"/>
      <c r="K57" s="76"/>
      <c r="L57" s="76"/>
      <c r="M57" s="36"/>
    </row>
    <row r="58" spans="1:13" s="49" customFormat="1" ht="26.25" customHeight="1" thickBot="1" x14ac:dyDescent="0.2">
      <c r="A58" s="84">
        <v>3</v>
      </c>
      <c r="B58" s="85"/>
      <c r="C58" s="140"/>
      <c r="D58" s="142"/>
      <c r="E58" s="86"/>
      <c r="F58" s="87"/>
      <c r="G58" s="88"/>
      <c r="H58" s="124"/>
      <c r="I58" s="124"/>
      <c r="J58" s="125"/>
      <c r="K58" s="76"/>
      <c r="L58" s="76"/>
      <c r="M58" s="36"/>
    </row>
    <row r="59" spans="1:13" s="49" customFormat="1" ht="26.25" customHeight="1" thickBot="1" x14ac:dyDescent="0.25">
      <c r="A59" s="84">
        <v>4</v>
      </c>
      <c r="B59" s="85"/>
      <c r="C59" s="89"/>
      <c r="D59" s="89"/>
      <c r="E59" s="86"/>
      <c r="F59" s="87"/>
      <c r="G59" s="88"/>
      <c r="H59" s="124"/>
      <c r="I59" s="124"/>
      <c r="J59" s="125"/>
      <c r="K59" s="76"/>
      <c r="L59" s="76"/>
      <c r="M59" s="36"/>
    </row>
    <row r="60" spans="1:13" s="49" customFormat="1" ht="26.25" customHeight="1" thickBot="1" x14ac:dyDescent="0.2">
      <c r="A60" s="84">
        <v>5</v>
      </c>
      <c r="B60" s="90"/>
      <c r="C60" s="124"/>
      <c r="D60" s="143"/>
      <c r="E60" s="86"/>
      <c r="F60" s="87"/>
      <c r="G60" s="88"/>
      <c r="H60" s="124"/>
      <c r="I60" s="124"/>
      <c r="J60" s="125"/>
      <c r="K60" s="76"/>
      <c r="L60" s="76"/>
      <c r="M60" s="36"/>
    </row>
    <row r="61" spans="1:13" s="49" customFormat="1" ht="15" customHeight="1" x14ac:dyDescent="0.15">
      <c r="A61" s="91"/>
      <c r="B61" s="92"/>
      <c r="C61" s="93"/>
      <c r="D61" s="93"/>
      <c r="E61" s="93"/>
      <c r="F61" s="93"/>
      <c r="G61" s="94"/>
      <c r="H61" s="93"/>
      <c r="I61" s="93"/>
      <c r="J61" s="93"/>
      <c r="K61" s="95"/>
      <c r="L61" s="95"/>
    </row>
    <row r="62" spans="1:13" s="49" customFormat="1" ht="11" x14ac:dyDescent="0.15">
      <c r="B62" s="96"/>
      <c r="C62" s="97"/>
      <c r="D62" s="97"/>
      <c r="G62" s="98"/>
    </row>
    <row r="63" spans="1:13" s="49" customFormat="1" ht="11" x14ac:dyDescent="0.15">
      <c r="B63" s="96"/>
      <c r="C63" s="97"/>
      <c r="D63" s="97"/>
      <c r="G63" s="98"/>
    </row>
    <row r="64" spans="1:13" s="49" customFormat="1" ht="11" x14ac:dyDescent="0.15">
      <c r="B64" s="96"/>
      <c r="C64" s="97"/>
      <c r="D64" s="97"/>
      <c r="G64" s="98"/>
    </row>
    <row r="65" spans="2:7" s="49" customFormat="1" ht="11" x14ac:dyDescent="0.15">
      <c r="B65" s="96"/>
      <c r="C65" s="97"/>
      <c r="D65" s="97"/>
      <c r="G65" s="98"/>
    </row>
    <row r="66" spans="2:7" s="49" customFormat="1" ht="11" x14ac:dyDescent="0.15">
      <c r="B66" s="96"/>
      <c r="C66" s="97"/>
      <c r="D66" s="97"/>
      <c r="G66" s="98"/>
    </row>
    <row r="67" spans="2:7" s="49" customFormat="1" ht="11" x14ac:dyDescent="0.15">
      <c r="B67" s="96"/>
      <c r="C67" s="97"/>
      <c r="D67" s="97"/>
      <c r="G67" s="98"/>
    </row>
  </sheetData>
  <sheetProtection algorithmName="SHA-512" hashValue="ph4GfZk2Ww5z7f0spliGykj0iT8CVbVDJzhi4eBjtl/RB+/Y2fq84JafPebB7ekcPPy1IJrbqhMhEcAK+6U1AA==" saltValue="BQDejgiWoXfiEdCu/15Ejg==" spinCount="100000" sheet="1" objects="1" scenarios="1"/>
  <mergeCells count="38">
    <mergeCell ref="C58:D58"/>
    <mergeCell ref="H58:J58"/>
    <mergeCell ref="H59:J59"/>
    <mergeCell ref="C60:D60"/>
    <mergeCell ref="H60:J60"/>
    <mergeCell ref="C57:D57"/>
    <mergeCell ref="H57:J57"/>
    <mergeCell ref="A44:F44"/>
    <mergeCell ref="L45:L47"/>
    <mergeCell ref="M45:M47"/>
    <mergeCell ref="J48:K48"/>
    <mergeCell ref="K50:L50"/>
    <mergeCell ref="A52:J52"/>
    <mergeCell ref="K52:L52"/>
    <mergeCell ref="A54:J54"/>
    <mergeCell ref="C55:D55"/>
    <mergeCell ref="H55:J55"/>
    <mergeCell ref="C56:D56"/>
    <mergeCell ref="H56:J56"/>
    <mergeCell ref="A24:F24"/>
    <mergeCell ref="L25:L36"/>
    <mergeCell ref="M25:M36"/>
    <mergeCell ref="A37:F37"/>
    <mergeCell ref="L38:L43"/>
    <mergeCell ref="M38:M43"/>
    <mergeCell ref="A10:F10"/>
    <mergeCell ref="L11:L18"/>
    <mergeCell ref="M11:M18"/>
    <mergeCell ref="A19:F19"/>
    <mergeCell ref="L20:L23"/>
    <mergeCell ref="M20:M23"/>
    <mergeCell ref="A7:F7"/>
    <mergeCell ref="J7:L7"/>
    <mergeCell ref="B2:D2"/>
    <mergeCell ref="A4:E4"/>
    <mergeCell ref="F4:L4"/>
    <mergeCell ref="A5:F5"/>
    <mergeCell ref="A6:F6"/>
  </mergeCells>
  <dataValidations count="1">
    <dataValidation type="list" allowBlank="1" showInputMessage="1" showErrorMessage="1" sqref="H11:H18 H20:H23 H25:H36 H38:H43 H45:H47" xr:uid="{00000000-0002-0000-0500-000000000000}">
      <formula1>"1,2,3,4"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PROCESO 1</vt:lpstr>
      <vt:lpstr>PROCESO 2</vt:lpstr>
      <vt:lpstr>PROCESO 3</vt:lpstr>
      <vt:lpstr>PROCESO 4</vt:lpstr>
      <vt:lpstr>PROCESO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María José Jarquín Torres</cp:lastModifiedBy>
  <dcterms:created xsi:type="dcterms:W3CDTF">2022-12-08T19:24:30Z</dcterms:created>
  <dcterms:modified xsi:type="dcterms:W3CDTF">2022-12-19T19:59:44Z</dcterms:modified>
</cp:coreProperties>
</file>