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4.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F:\SCTG\DIRECCIÓN DE CONTROL INTERNO\4. Formatería\"/>
    </mc:Choice>
  </mc:AlternateContent>
  <bookViews>
    <workbookView xWindow="0" yWindow="0" windowWidth="22056" windowHeight="9048" activeTab="1"/>
  </bookViews>
  <sheets>
    <sheet name="INSTRUCCIONES" sheetId="3" r:id="rId1"/>
    <sheet name="NIVEL ESTRATÉGICO" sheetId="2" r:id="rId2"/>
    <sheet name="NIVEL DIRECTIVO" sheetId="5" r:id="rId3"/>
    <sheet name="NIVEL OPERATIVO" sheetId="12" r:id="rId4"/>
    <sheet name="Hoja4" sheetId="13" state="hidden" r:id="rId5"/>
    <sheet name="CUADRO 3" sheetId="8" state="hidden" r:id="rId6"/>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33" i="5" l="1"/>
  <c r="H29" i="5"/>
  <c r="I29" i="5" s="1"/>
  <c r="H28" i="5"/>
  <c r="I28" i="5"/>
  <c r="H27" i="5"/>
  <c r="I27" i="5" s="1"/>
  <c r="H21" i="5"/>
  <c r="I21" i="5" s="1"/>
  <c r="H22" i="5"/>
  <c r="I22" i="5" s="1"/>
  <c r="H23" i="12"/>
  <c r="I23" i="12" s="1"/>
  <c r="K23" i="12" s="1"/>
  <c r="H19" i="12"/>
  <c r="I19" i="12" s="1"/>
  <c r="H18" i="12"/>
  <c r="I18" i="12" s="1"/>
  <c r="H20" i="5"/>
  <c r="J20" i="5" s="1"/>
  <c r="J21" i="5"/>
  <c r="H23" i="5"/>
  <c r="J23" i="5" s="1"/>
  <c r="H26" i="5"/>
  <c r="J26" i="5" s="1"/>
  <c r="J28" i="5"/>
  <c r="H31" i="5"/>
  <c r="J31" i="5"/>
  <c r="H16" i="5"/>
  <c r="J16" i="5" s="1"/>
  <c r="H14" i="5"/>
  <c r="J14" i="5" s="1"/>
  <c r="H13" i="5"/>
  <c r="J13" i="5" s="1"/>
  <c r="H12" i="5"/>
  <c r="J12" i="5" s="1"/>
  <c r="H15" i="5"/>
  <c r="J15" i="5" s="1"/>
  <c r="H25" i="5"/>
  <c r="J25" i="5" s="1"/>
  <c r="H32" i="5"/>
  <c r="J32" i="5" s="1"/>
  <c r="J19" i="12"/>
  <c r="H20" i="12"/>
  <c r="J20" i="12" s="1"/>
  <c r="H21" i="12"/>
  <c r="J21" i="12" s="1"/>
  <c r="H17" i="12"/>
  <c r="J17" i="12" s="1"/>
  <c r="H13" i="12"/>
  <c r="J13" i="12" s="1"/>
  <c r="H12" i="12"/>
  <c r="J12" i="12" s="1"/>
  <c r="I20" i="12"/>
  <c r="F23" i="12"/>
  <c r="F21" i="12"/>
  <c r="F20" i="12"/>
  <c r="F19" i="12"/>
  <c r="F18" i="12"/>
  <c r="F17" i="12"/>
  <c r="F13" i="12"/>
  <c r="F12" i="12"/>
  <c r="I21" i="12"/>
  <c r="I12" i="12"/>
  <c r="H33" i="2"/>
  <c r="I33" i="2" s="1"/>
  <c r="H30" i="2"/>
  <c r="I30" i="2" s="1"/>
  <c r="K30" i="2" s="1"/>
  <c r="H26" i="2"/>
  <c r="J26" i="2" s="1"/>
  <c r="I26" i="2"/>
  <c r="H27" i="2"/>
  <c r="I27" i="2" s="1"/>
  <c r="H28" i="2"/>
  <c r="I28" i="2"/>
  <c r="H20" i="2"/>
  <c r="J20" i="2" s="1"/>
  <c r="H18" i="2"/>
  <c r="J18" i="2" s="1"/>
  <c r="H15" i="2"/>
  <c r="J15" i="2" s="1"/>
  <c r="H16" i="2"/>
  <c r="J16" i="2" s="1"/>
  <c r="H17" i="2"/>
  <c r="J17" i="2" s="1"/>
  <c r="H19" i="2"/>
  <c r="J19" i="2"/>
  <c r="H21" i="2"/>
  <c r="J21" i="2" s="1"/>
  <c r="H32" i="2"/>
  <c r="J32" i="2"/>
  <c r="H13" i="2"/>
  <c r="J13" i="2" s="1"/>
  <c r="H14" i="2"/>
  <c r="J14" i="2"/>
  <c r="H12" i="2"/>
  <c r="J12" i="2" s="1"/>
  <c r="H23" i="2"/>
  <c r="I23" i="2" s="1"/>
  <c r="K23" i="2" s="1"/>
  <c r="I19" i="2"/>
  <c r="I18" i="2"/>
  <c r="I14" i="2"/>
  <c r="J23" i="2"/>
  <c r="H25" i="2"/>
  <c r="J25" i="2" s="1"/>
  <c r="J27" i="2"/>
  <c r="J28" i="2"/>
  <c r="H34" i="2"/>
  <c r="J34" i="2" s="1"/>
  <c r="F23" i="5"/>
  <c r="F22" i="5"/>
  <c r="F25" i="5"/>
  <c r="F26" i="5"/>
  <c r="F27" i="5"/>
  <c r="F28" i="5"/>
  <c r="F29" i="5"/>
  <c r="F21" i="5"/>
  <c r="F20" i="5"/>
  <c r="F16" i="5"/>
  <c r="F15" i="5"/>
  <c r="F14" i="5"/>
  <c r="F13" i="5"/>
  <c r="F12" i="5"/>
  <c r="F31" i="5"/>
  <c r="F32" i="5"/>
  <c r="F30" i="2"/>
  <c r="I26" i="5"/>
  <c r="F34" i="2"/>
  <c r="F33" i="2"/>
  <c r="F32" i="2"/>
  <c r="F28" i="2"/>
  <c r="F27" i="2"/>
  <c r="F26" i="2"/>
  <c r="F25" i="2"/>
  <c r="F23" i="2"/>
  <c r="F21" i="2"/>
  <c r="F20" i="2"/>
  <c r="F19" i="2"/>
  <c r="F18" i="2"/>
  <c r="F17" i="2"/>
  <c r="F16" i="2"/>
  <c r="F15" i="2"/>
  <c r="F14" i="2"/>
  <c r="F13" i="2"/>
  <c r="F12" i="2"/>
  <c r="I32" i="5"/>
  <c r="I31" i="5"/>
  <c r="I23" i="5"/>
  <c r="I20" i="5"/>
  <c r="I14" i="5"/>
  <c r="I13" i="5"/>
  <c r="I12" i="5"/>
  <c r="I32" i="2"/>
  <c r="I25" i="2"/>
  <c r="K20" i="5" l="1"/>
  <c r="J23" i="12"/>
  <c r="K31" i="5"/>
  <c r="I34" i="2"/>
  <c r="K32" i="2" s="1"/>
  <c r="I15" i="2"/>
  <c r="J30" i="2"/>
  <c r="I13" i="12"/>
  <c r="K12" i="12" s="1"/>
  <c r="I16" i="2"/>
  <c r="K25" i="2"/>
  <c r="I15" i="5"/>
  <c r="I25" i="5"/>
  <c r="K25" i="5" s="1"/>
  <c r="J33" i="2"/>
  <c r="J35" i="2" s="1"/>
  <c r="I20" i="2"/>
  <c r="J18" i="12"/>
  <c r="J24" i="12" s="1"/>
  <c r="J22" i="5"/>
  <c r="I12" i="2"/>
  <c r="I16" i="5"/>
  <c r="I13" i="2"/>
  <c r="I17" i="2"/>
  <c r="I21" i="2"/>
  <c r="I17" i="12"/>
  <c r="K17" i="12" s="1"/>
  <c r="J27" i="5"/>
  <c r="J29" i="5"/>
  <c r="J33" i="5" l="1"/>
  <c r="K12" i="2"/>
  <c r="K12" i="5"/>
</calcChain>
</file>

<file path=xl/comments1.xml><?xml version="1.0" encoding="utf-8"?>
<comments xmlns="http://schemas.openxmlformats.org/spreadsheetml/2006/main">
  <authors>
    <author>Depto Control</author>
  </authors>
  <commentList>
    <comment ref="A18" authorId="0" shapeId="0">
      <text>
        <r>
          <rPr>
            <b/>
            <sz val="9"/>
            <color indexed="81"/>
            <rFont val="Tahoma"/>
            <family val="2"/>
          </rPr>
          <t>Depto. Control:</t>
        </r>
        <r>
          <rPr>
            <sz val="9"/>
            <color indexed="81"/>
            <rFont val="Tahoma"/>
            <family val="2"/>
          </rPr>
          <t xml:space="preserve">
PENDIENTE DE DEFINIR</t>
        </r>
      </text>
    </comment>
    <comment ref="A21" authorId="0" shapeId="0">
      <text>
        <r>
          <rPr>
            <b/>
            <sz val="9"/>
            <color indexed="81"/>
            <rFont val="Tahoma"/>
            <family val="2"/>
          </rPr>
          <t>Depto. Control:</t>
        </r>
        <r>
          <rPr>
            <sz val="9"/>
            <color indexed="81"/>
            <rFont val="Tahoma"/>
            <family val="2"/>
          </rPr>
          <t xml:space="preserve">
POR DEFINIR</t>
        </r>
      </text>
    </comment>
    <comment ref="A26" authorId="0" shapeId="0">
      <text>
        <r>
          <rPr>
            <b/>
            <sz val="9"/>
            <color indexed="81"/>
            <rFont val="Tahoma"/>
            <family val="2"/>
          </rPr>
          <t>Depto. Control:</t>
        </r>
        <r>
          <rPr>
            <sz val="9"/>
            <color indexed="81"/>
            <rFont val="Tahoma"/>
            <family val="2"/>
          </rPr>
          <t xml:space="preserve">
POR DEFINIR</t>
        </r>
      </text>
    </comment>
  </commentList>
</comments>
</file>

<file path=xl/sharedStrings.xml><?xml version="1.0" encoding="utf-8"?>
<sst xmlns="http://schemas.openxmlformats.org/spreadsheetml/2006/main" count="134" uniqueCount="84">
  <si>
    <t>Cargo:</t>
  </si>
  <si>
    <t xml:space="preserve">Nombre del (la) responsable de la autoevaluación: </t>
  </si>
  <si>
    <t>Fecha de la autoevaluación:</t>
  </si>
  <si>
    <r>
      <t>Nombre de la dependencia o entidad:</t>
    </r>
    <r>
      <rPr>
        <sz val="12"/>
        <rFont val="Univia Pro"/>
        <family val="3"/>
      </rPr>
      <t xml:space="preserve"> </t>
    </r>
  </si>
  <si>
    <t xml:space="preserve">No. </t>
  </si>
  <si>
    <t>ADMINISTRACION DE RIESGOS</t>
  </si>
  <si>
    <t>AMBIENTE  DE CONTROL</t>
  </si>
  <si>
    <t>ELEMENTO DE CONTROL</t>
  </si>
  <si>
    <t>GRADO</t>
  </si>
  <si>
    <t>GRADO DE MADUREZ DEL COMPONENTE</t>
  </si>
  <si>
    <r>
      <rPr>
        <sz val="7"/>
        <color theme="1"/>
        <rFont val="Times New Roman"/>
        <family val="1"/>
      </rPr>
      <t xml:space="preserve">  </t>
    </r>
    <r>
      <rPr>
        <sz val="12"/>
        <color theme="1"/>
        <rFont val="Univia Pro Book"/>
        <family val="3"/>
      </rPr>
      <t>Se establecen los instrumentos y mecanismos para identificar y atender la causa raíz de las observaciones determinadas por las diversas instancias de fiscalización, a efecto de abatir su recurrencia.</t>
    </r>
  </si>
  <si>
    <t>Las operaciones y actividades de control se ejecutan con supervisión permanente y mejora continua a fin de mantener y elevar su eficiencia y eficacia.</t>
  </si>
  <si>
    <t xml:space="preserve">El Sistema de Control Interno Institucional periódicamente se verifica y evalúa por los servidores públicos responsables de cada nivel de Control Interno y por los diversos órganos de fiscalización y evaluación. </t>
  </si>
  <si>
    <t>Se atiende con diligencia la causa raíz de las debilidades de control interno identificadas, con prioridad en las de mayor importancia, a efecto de evitar su recurrencia. Su atención y seguimiento se efectúa en el PTCI</t>
  </si>
  <si>
    <t>NIVEL DETECTADO</t>
  </si>
  <si>
    <t>EVALUACIÓN</t>
  </si>
  <si>
    <t>PORCENTUAL</t>
  </si>
  <si>
    <t>Se cuenta con información periódica y relevante de los avances en la atención de los acuerdos y compromisos de las reuniones del Cuerpo Directivo, Comités Institucionales, de alta Dirección o del Órgano de Gobierno, a fin de impulsar su cumplimiento oportuno y obtener los resultados esperados.</t>
  </si>
  <si>
    <t>La misión, visión, objetivos y metas institucionales, están alineados al Plan Estatal de Desarrollo y a los Programas Sectoriales, Institucionales y Especiales.</t>
  </si>
  <si>
    <t>Existe, se actualiza y difunde un Código de Ética y/o Código de Conducta de la APE.</t>
  </si>
  <si>
    <t>El personal de la Institución conoce y comprende la misión, visión, objetivos y metas Institucionales.</t>
  </si>
  <si>
    <t>Se promueve e impulsa la capacitación y sensibilización de la cultura de autocontrol y administración de riesgos y se evalúa el grado de compromiso institucional en esta materia.</t>
  </si>
  <si>
    <t>Existe, se difunde el Código de Ética del Poder Ejecutivo del Estado de Oaxaca</t>
  </si>
  <si>
    <t>ACTIVIDADES DE CONTROL</t>
  </si>
  <si>
    <t>Se efectúa la planeación estratégica institucional como un proceso sistemático con mecanismos de control y seguimiento, que proporcionen periódicamente información relevante y confiable para la toma oportuna de decisiones.</t>
  </si>
  <si>
    <t>Existen, se actualizan y difunden políticas de operación que orientan los procesos al logro de resultados.</t>
  </si>
  <si>
    <t>Se utilizan Tecnologías de la Información y Comunicaciones (TIC´s) para simplificar y hacer más efectivo el control.</t>
  </si>
  <si>
    <t>Se cuenta con un sistema de información integral y preferentemente automatizado que, de manera oportuna, económica, suficiente y confiable, resuelve las necesidades de seguimiento y toma de decisiones.</t>
  </si>
  <si>
    <t>Los servidores públicos conocen y aplican la normatividad en materia de Control Interno.</t>
  </si>
  <si>
    <t>Existe y se realiza la administración de riesgos en apego a las etapas mínimas del proceso, establecidas en la normatividad en materia de Control Interno.</t>
  </si>
  <si>
    <t xml:space="preserve">El Titular, o en su caso el Órgano de Gobierno analiza y da seguimiento a los temas relevantes relacionados con el logro de objetivos y metas institucionales, el Sistema de Control Interno Institucional, la administración de riesgos, la auditoría interna y externa, en los términos de la normatividad en materia de Control Interno. </t>
  </si>
  <si>
    <t xml:space="preserve">Se establecen los instrumentos y mecanismos que miden los avances y resultados del cumplimiento de los objetivos y metas institucionales y analizan las variaciones. </t>
  </si>
  <si>
    <t>Los Comités institucionales funcionan en los términos de la normatividad que en cada caso resulte aplicable.</t>
  </si>
  <si>
    <t xml:space="preserve">Las operaciones se realicen conforme a los manuales de procedimientos autorizados. </t>
  </si>
  <si>
    <t>Las funciones se realizan en cumplimiento al manual de organización.</t>
  </si>
  <si>
    <t>NO APLICA</t>
  </si>
  <si>
    <t>Existen y operan mecanismos efectivos de control para las distintas actividades que se realizan en su ámbito de competencia, entre otras, registro, autorizaciones, verificaciones, conciliaciones, revisiones, resguardo de archivos, bitácoras de control, alertas y bloqueos de sistemas y distribución de funciones.</t>
  </si>
  <si>
    <t xml:space="preserve">Las operaciones de recursos humanos, materiales, financieros y tecnológicos, están soportadas con la documentación pertinente y suficiente; y aquéllas con omisiones, errores, desviaciones o insuficiente soporte documental, se aclaran o corrigen con oportunidad. </t>
  </si>
  <si>
    <t>Se operan controles para garantizar que los servicios se brindan con estándares de calidad.</t>
  </si>
  <si>
    <t>INFORMAR Y COMUNICAR</t>
  </si>
  <si>
    <t>La información que genera y registra en el ámbito de su competencia, es oportuna, confiable, suficiente y pertinente.</t>
  </si>
  <si>
    <t>SUPERVISIÓN Y MEJORA CONTINUA</t>
  </si>
  <si>
    <t>NIVEL                       DIRECTIVO</t>
  </si>
  <si>
    <t>ALTO</t>
  </si>
  <si>
    <t>MEDIO</t>
  </si>
  <si>
    <t>BAJO</t>
  </si>
  <si>
    <t>La estructura organizacional define la autoridad y responsabilidad, segrega y
delega funciones, delimita facultades entre el personal que autoriza, ejecuta, vigila,
evalúa, registra o contabiliza las transacciones; evitando que dos o más de éstas
se concentren en una misma persona y además, establece las adecuadas líneas
de comunicación e información</t>
  </si>
  <si>
    <t>Los perfiles y descripciones de puestos están definidos, alineados a las funciones y actualizados. Se cuenta con procesos para la contratación, capacitación y
desarrollo, evaluación del desempeño, estímulos y, en su caso, promoción de los servidores públicos</t>
  </si>
  <si>
    <t>Aplica al menos una vez al año encuestas de clima organizacional, identifica áreas de oportunidad, determina acciones, da seguimiento y evalúa resultados</t>
  </si>
  <si>
    <t>Los manuales de organización son acordes a la estructura organizacional autorizada y a las atribuciones y responsabilidades establecidas en las leyes,
reglamentos, y demás ordenamientos aplicables, así como, a los objetivos institucionales.</t>
  </si>
  <si>
    <t>Los manuales de organización y de procedimientos, así como sus modificaciones, están autorizados, actualizados y publicados.</t>
  </si>
  <si>
    <t>Las actividades relevantes y operaciones están autorizadas y ejecutadas por el servidor público facultado para ello conforme a la normatividad; dichas autorizaciones están comunicadas al personal. En todos los casos, se cancelan oportunamente los accesos autorizados, tanto a espacios físicos como a Tecnologías de la Información y Comunicaciones (TIC ́s), del personal que causó baja.</t>
  </si>
  <si>
    <t>Se encuentran claramente definidas las actividades, para cumplir con las metas comprometidas con base en el presupuesto asignado del ejercicio fiscal.</t>
  </si>
  <si>
    <t>Están en operación los instrumentos y mecanismos que miden los avances y resultados del cumplimiento de los objetivos y metas institucionales y se analizan las variaciones por unidad administrativa.</t>
  </si>
  <si>
    <t>Existen controles para que los servicios se brinden con estándares de calidad.</t>
  </si>
  <si>
    <t>Existe y opera un registro de acuerdos y compromisos de las reuniones del Órgano de Gobierno, Comités Institucionales, de alta Dirección y del Cuerpo Directivo, así como de su seguimiento, a fin de que se cumplan en tiempo y forma.</t>
  </si>
  <si>
    <t>Existe y opera un mecanismo para el registro, análisis y atención oportuna y suficiente de quejas y denuncias.</t>
  </si>
  <si>
    <t>Realiza la supervisión permanente y mejora continua de las operaciones y actividades de control.</t>
  </si>
  <si>
    <t>Se identifica la causa raíz de las debilidades de control interno determinadas, con prioridad en las de mayor importancia, a efecto de evitar su recurrencia e integrarlas al PTCI para su atención y seguimiento.</t>
  </si>
  <si>
    <t>El Sistema de Información permite conocer si se cumplen los objetivos y metas institucionales con uso eficiente de los recursos y de conformidad con las leyes, reglamentos y demás disposiciones aplicables.</t>
  </si>
  <si>
    <t>El Sistema de Información proporciona información contable y programático presupuestal oportuna, suficiente y confiable.</t>
  </si>
  <si>
    <t>Se establecen medidas a fin de que la información generada cumpla con las disposiciones legales y administrativas aplicables.</t>
  </si>
  <si>
    <t>TOTAL</t>
  </si>
  <si>
    <t>NIVEL           ESTRATEGÍCO</t>
  </si>
  <si>
    <t>GRADO DE MADUREZ</t>
  </si>
  <si>
    <t>Las operaciones relevantes están debidamente registradas y soportadas con documentación clasificada, organizada y resguardada para su consulta y en cumplimiento de las leyes que le aplican.</t>
  </si>
  <si>
    <t>Existen los espacios y medios necesarios para asegurar y salvaguardar los bienes, incluyendo el acceso restringido al efectivo, titulos valor, inventarios, mobiliario y equipo u otros que pueden ser vulnerables al riesgo de pérdida, uso no autorizado, actos de corrupción, errores, fraudes, malversación de recursos, o cambios no autorizados; y que son oportunamente registrados y periódicamente comparados fisicamente con los registros contables.</t>
  </si>
  <si>
    <t>NIVEL                  OPERATIVO</t>
  </si>
  <si>
    <t>Cédula de Autoevaluación del 
Sistema de Control Interno por Nivel de Control</t>
  </si>
  <si>
    <t>Cédula de Autoevaluación del
 Sistema de Control Interno por Nivel de Control</t>
  </si>
  <si>
    <t>Cédula de Autoevaluación 
del Sistema de Control Interno por Nivel de Control</t>
  </si>
  <si>
    <r>
      <rPr>
        <sz val="12"/>
        <color theme="0"/>
        <rFont val="Univia Pro"/>
        <family val="3"/>
      </rPr>
      <t>Evaluación Nivel ESTRATÉGICO:</t>
    </r>
    <r>
      <rPr>
        <b/>
        <sz val="12"/>
        <color theme="0"/>
        <rFont val="Univia Pro"/>
        <family val="3"/>
      </rPr>
      <t xml:space="preserve">
</t>
    </r>
    <r>
      <rPr>
        <sz val="12"/>
        <color theme="0"/>
        <rFont val="Univia Pro"/>
        <family val="3"/>
      </rPr>
      <t>Tiene como propósito lograr la misión, visión, objetivos y metas institucionales, por lo que debe asegurar que se cumplan los elementos de Control Interno siguientes:</t>
    </r>
  </si>
  <si>
    <t>Evaluación Nivel OPERATIVO.
El propósito es que las acciones y tareas requeridas en los distintos procesos se ejecuten de manera efectiva, por lo que en éste se debe asegurar el cumplimiento de los
elementos de Control Interno siguientes:</t>
  </si>
  <si>
    <t>DESCRIPCIÓN</t>
  </si>
  <si>
    <t>NO EXISTE</t>
  </si>
  <si>
    <t>EXISTE SIN EVIDENCIA</t>
  </si>
  <si>
    <t>EXISTE CON EVIDENCIA</t>
  </si>
  <si>
    <t>Las condiciones del elemento de control están operando y existe evidencia documental de su cumplimiento.</t>
  </si>
  <si>
    <t>Las condiciones del elemento de control están operando pero no existe evidencia documental de su cumplimiento.</t>
  </si>
  <si>
    <t>Para dar contestación al siguiente cuestionario se deben seleccionar alguno de los siguiente criterios cuando corresponda.</t>
  </si>
  <si>
    <t>INSTRUCCIONES</t>
  </si>
  <si>
    <t>Las dependencias y entidades deberán auto-evaluar (evaluación) anualmente en el mes de noviembre de cada ejercicio su Sistema de ControI Interno Institucional (SCII). El SCII será evaluado por los servidores públicos responsables de las áreas de mayor riesgo o de los procesos prioritarios (sustantivos y administrativos) en el ámbito de su competencia, identificando y conservando la evidencia documental y/o electrónica que acredite la existencia y suficiencia de la implementación de sus cinco Componentes.</t>
  </si>
  <si>
    <t>Las condiciones del elemento de control no existen.</t>
  </si>
  <si>
    <t>Evaluación Nivel DIRECTIVO.
Tiene como propósito que la operación de los procesos y programas se realice correctamente, y le corresponde asegurarse de que se cumplan con los elementos de Control Interno siguientes: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</si>
</sst>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3">
    <font>
      <sz val="11"/>
      <color theme="1"/>
      <name val="Calibri"/>
      <family val="2"/>
      <scheme val="minor"/>
    </font>
    <font>
      <sz val="11"/>
      <color theme="1"/>
      <name val="Univia Pro Ultra"/>
      <family val="3"/>
    </font>
    <font>
      <b/>
      <sz val="15"/>
      <color theme="1"/>
      <name val="Wingdings 2"/>
      <family val="1"/>
      <charset val="2"/>
    </font>
    <font>
      <b/>
      <sz val="15"/>
      <color theme="1"/>
      <name val="Calibri"/>
      <family val="2"/>
      <scheme val="minor"/>
    </font>
    <font>
      <b/>
      <sz val="10"/>
      <color theme="1"/>
      <name val="Univia Pro Medium"/>
      <family val="3"/>
    </font>
    <font>
      <sz val="10"/>
      <color theme="1"/>
      <name val="Univia Pro Medium"/>
      <family val="3"/>
    </font>
    <font>
      <b/>
      <sz val="14"/>
      <color rgb="FFFF0000"/>
      <name val="Univia Pro Ultra"/>
      <family val="3"/>
    </font>
    <font>
      <b/>
      <sz val="15"/>
      <color rgb="FF000099"/>
      <name val="Wingdings 2"/>
      <family val="1"/>
      <charset val="2"/>
    </font>
    <font>
      <sz val="10"/>
      <color rgb="FF000099"/>
      <name val="Univia Pro Light"/>
      <family val="3"/>
    </font>
    <font>
      <sz val="11"/>
      <color rgb="FF000099"/>
      <name val="Univia Pro Light"/>
      <family val="3"/>
    </font>
    <font>
      <sz val="10"/>
      <color theme="1"/>
      <name val="Univia Pro Light"/>
      <family val="3"/>
    </font>
    <font>
      <b/>
      <sz val="15"/>
      <color theme="1"/>
      <name val="Univia Pro Light"/>
      <family val="3"/>
    </font>
    <font>
      <sz val="11"/>
      <color theme="1"/>
      <name val="Univia Pro Light"/>
      <family val="3"/>
    </font>
    <font>
      <sz val="13"/>
      <color theme="1"/>
      <name val="Univia Pro Ultra"/>
      <family val="3"/>
    </font>
    <font>
      <sz val="10"/>
      <color rgb="FFFF0000"/>
      <name val="Univia Pro Light"/>
      <family val="3"/>
    </font>
    <font>
      <sz val="12"/>
      <color theme="1"/>
      <name val="Univia Pro Medium"/>
      <family val="3"/>
    </font>
    <font>
      <b/>
      <sz val="10"/>
      <name val="Univia Pro Light"/>
      <family val="3"/>
    </font>
    <font>
      <b/>
      <sz val="10"/>
      <name val="Univia Pro Medium"/>
      <family val="3"/>
    </font>
    <font>
      <sz val="11"/>
      <color theme="2"/>
      <name val="Univia Pro Black"/>
      <family val="3"/>
    </font>
    <font>
      <sz val="11"/>
      <color theme="0"/>
      <name val="Univia Pro Black"/>
      <family val="3"/>
    </font>
    <font>
      <sz val="11"/>
      <color rgb="FF000000"/>
      <name val="Univia Pro Book"/>
      <family val="3"/>
    </font>
    <font>
      <b/>
      <sz val="15"/>
      <color rgb="FF000099"/>
      <name val="Univia Pro Light"/>
      <family val="3"/>
    </font>
    <font>
      <sz val="16"/>
      <color theme="1"/>
      <name val="Univia Pro Medium"/>
      <family val="3"/>
    </font>
    <font>
      <b/>
      <sz val="11"/>
      <name val="Univia Pro"/>
      <family val="3"/>
    </font>
    <font>
      <sz val="11"/>
      <name val="Univia Pro"/>
      <family val="3"/>
    </font>
    <font>
      <b/>
      <sz val="20"/>
      <color theme="1" tint="0.249977111117893"/>
      <name val="Univia Pro Medium"/>
      <family val="3"/>
    </font>
    <font>
      <b/>
      <sz val="12"/>
      <name val="Univia Pro"/>
      <family val="3"/>
    </font>
    <font>
      <sz val="12"/>
      <name val="Univia Pro"/>
      <family val="3"/>
    </font>
    <font>
      <b/>
      <sz val="12"/>
      <color theme="0"/>
      <name val="Univia Pro"/>
      <family val="3"/>
    </font>
    <font>
      <sz val="12"/>
      <color theme="0"/>
      <name val="Univia Pro"/>
      <family val="3"/>
    </font>
    <font>
      <sz val="12"/>
      <color theme="1"/>
      <name val="Univia Pro Book"/>
      <family val="3"/>
    </font>
    <font>
      <sz val="7"/>
      <color theme="1"/>
      <name val="Times New Roman"/>
      <family val="1"/>
    </font>
    <font>
      <sz val="9"/>
      <color theme="0"/>
      <name val="Univia Pro Black"/>
      <family val="3"/>
    </font>
    <font>
      <sz val="10"/>
      <color theme="0"/>
      <name val="Univia Pro Light"/>
      <family val="3"/>
    </font>
    <font>
      <sz val="11"/>
      <color theme="1"/>
      <name val="Calibri"/>
      <family val="2"/>
      <scheme val="minor"/>
    </font>
    <font>
      <b/>
      <sz val="11"/>
      <name val="Univia Pro Light"/>
      <family val="3"/>
    </font>
    <font>
      <b/>
      <sz val="9"/>
      <color theme="0"/>
      <name val="Univia Pro Black"/>
      <family val="3"/>
    </font>
    <font>
      <b/>
      <sz val="11"/>
      <color theme="0"/>
      <name val="Univia Pro Black"/>
      <family val="3"/>
    </font>
    <font>
      <sz val="9"/>
      <color indexed="81"/>
      <name val="Tahoma"/>
      <family val="2"/>
    </font>
    <font>
      <b/>
      <sz val="9"/>
      <color indexed="81"/>
      <name val="Tahoma"/>
      <family val="2"/>
    </font>
    <font>
      <sz val="10"/>
      <name val="Univia Pro Light"/>
      <family val="3"/>
    </font>
    <font>
      <b/>
      <sz val="11"/>
      <name val="Univia Pro Black"/>
      <family val="3"/>
    </font>
    <font>
      <b/>
      <sz val="12"/>
      <color theme="0"/>
      <name val="Univia Pro Light"/>
      <family val="3"/>
    </font>
    <font>
      <sz val="12"/>
      <name val="Univia Pro Book"/>
      <family val="3"/>
    </font>
    <font>
      <sz val="12"/>
      <color theme="1"/>
      <name val="Univia Pro Regular"/>
    </font>
    <font>
      <sz val="12"/>
      <name val="Univia Pro Light"/>
      <family val="3"/>
    </font>
    <font>
      <b/>
      <sz val="11"/>
      <color theme="2"/>
      <name val="Univia Pro Black"/>
      <family val="3"/>
    </font>
    <font>
      <b/>
      <sz val="15"/>
      <color theme="0"/>
      <name val="Univia Pro"/>
      <family val="3"/>
    </font>
    <font>
      <b/>
      <sz val="14"/>
      <color theme="0"/>
      <name val="Univia Pro Light"/>
      <family val="3"/>
    </font>
    <font>
      <sz val="18"/>
      <color theme="0"/>
      <name val="Univia Pro"/>
      <family val="3"/>
    </font>
    <font>
      <b/>
      <sz val="11"/>
      <color theme="0"/>
      <name val="Univia Pro"/>
      <family val="3"/>
    </font>
    <font>
      <sz val="16"/>
      <color theme="0"/>
      <name val="Univia Pro Light"/>
      <family val="3"/>
    </font>
    <font>
      <b/>
      <sz val="20"/>
      <color theme="0"/>
      <name val="Univia Pro"/>
      <family val="3"/>
    </font>
    <font>
      <u/>
      <sz val="11"/>
      <color theme="10"/>
      <name val="Calibri"/>
      <family val="2"/>
      <scheme val="minor"/>
    </font>
    <font>
      <u/>
      <sz val="11"/>
      <color theme="11"/>
      <name val="Calibri"/>
      <family val="2"/>
      <scheme val="minor"/>
    </font>
    <font>
      <b/>
      <sz val="20"/>
      <color rgb="FF404040"/>
      <name val="Univia Pro Medium"/>
      <family val="3"/>
    </font>
    <font>
      <sz val="16"/>
      <color theme="0"/>
      <name val="Univia Pro"/>
      <family val="3"/>
    </font>
    <font>
      <sz val="11"/>
      <color theme="1"/>
      <name val="Univia Pro Book"/>
      <family val="3"/>
    </font>
    <font>
      <b/>
      <sz val="11"/>
      <color theme="0"/>
      <name val="Calibri"/>
      <family val="2"/>
      <scheme val="minor"/>
    </font>
    <font>
      <sz val="11"/>
      <name val="Calibri"/>
      <family val="2"/>
      <scheme val="minor"/>
    </font>
    <font>
      <b/>
      <sz val="11"/>
      <color theme="0"/>
      <name val="Univia Pro Book"/>
      <family val="3"/>
    </font>
    <font>
      <b/>
      <sz val="11"/>
      <color theme="1"/>
      <name val="Univia Pro Book"/>
      <family val="3"/>
    </font>
    <font>
      <sz val="14"/>
      <color theme="0"/>
      <name val="Univia Pro"/>
      <family val="3"/>
    </font>
  </fonts>
  <fills count="14">
    <fill>
      <patternFill patternType="none"/>
    </fill>
    <fill>
      <patternFill patternType="gray125"/>
    </fill>
    <fill>
      <patternFill patternType="solid">
        <fgColor theme="0"/>
        <bgColor indexed="64"/>
      </patternFill>
    </fill>
    <fill>
      <patternFill patternType="solid">
        <fgColor rgb="FF9DBF3B"/>
        <bgColor indexed="64"/>
      </patternFill>
    </fill>
    <fill>
      <patternFill patternType="solid">
        <fgColor rgb="FF579A8D"/>
        <bgColor indexed="64"/>
      </patternFill>
    </fill>
    <fill>
      <patternFill patternType="solid">
        <fgColor rgb="FFB7156D"/>
        <bgColor indexed="64"/>
      </patternFill>
    </fill>
    <fill>
      <patternFill patternType="solid">
        <fgColor rgb="FFCD581F"/>
        <bgColor indexed="64"/>
      </patternFill>
    </fill>
    <fill>
      <patternFill patternType="solid">
        <fgColor rgb="FFE6AD2F"/>
        <bgColor indexed="64"/>
      </patternFill>
    </fill>
    <fill>
      <patternFill patternType="solid">
        <fgColor rgb="FF8D3B88"/>
        <bgColor indexed="64"/>
      </patternFill>
    </fill>
    <fill>
      <patternFill patternType="solid">
        <fgColor rgb="FFCC3399"/>
        <bgColor indexed="64"/>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rgb="FFFFFFFF"/>
        <bgColor rgb="FF000000"/>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rgb="FF8D3B88"/>
      </right>
      <top/>
      <bottom/>
      <diagonal/>
    </border>
    <border>
      <left/>
      <right style="thin">
        <color auto="1"/>
      </right>
      <top/>
      <bottom style="thin">
        <color auto="1"/>
      </bottom>
      <diagonal/>
    </border>
    <border>
      <left style="thin">
        <color rgb="FF579A8D"/>
      </left>
      <right style="thin">
        <color rgb="FF579A8D"/>
      </right>
      <top style="thin">
        <color rgb="FF579A8D"/>
      </top>
      <bottom/>
      <diagonal/>
    </border>
    <border>
      <left style="thin">
        <color rgb="FF579A8D"/>
      </left>
      <right style="thin">
        <color rgb="FF579A8D"/>
      </right>
      <top/>
      <bottom/>
      <diagonal/>
    </border>
    <border>
      <left/>
      <right/>
      <top style="thin">
        <color auto="1"/>
      </top>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34"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cellStyleXfs>
  <cellXfs count="212">
    <xf numFmtId="0" fontId="0" fillId="0" borderId="0" xfId="0"/>
    <xf numFmtId="0" fontId="0" fillId="2" borderId="0" xfId="0" applyFill="1"/>
    <xf numFmtId="0" fontId="0" fillId="3" borderId="0" xfId="0" applyFill="1" applyAlignment="1">
      <alignment horizontal="center" vertical="center"/>
    </xf>
    <xf numFmtId="0" fontId="0" fillId="2" borderId="0" xfId="0" applyFill="1" applyProtection="1">
      <protection locked="0"/>
    </xf>
    <xf numFmtId="0" fontId="26" fillId="2"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wrapText="1"/>
      <protection locked="0"/>
    </xf>
    <xf numFmtId="0" fontId="24" fillId="2" borderId="0" xfId="0" applyFont="1" applyFill="1" applyBorder="1" applyProtection="1">
      <protection locked="0"/>
    </xf>
    <xf numFmtId="0" fontId="24" fillId="2" borderId="0" xfId="0" applyFont="1" applyFill="1" applyProtection="1">
      <protection locked="0"/>
    </xf>
    <xf numFmtId="0" fontId="0" fillId="0" borderId="0" xfId="0" applyProtection="1">
      <protection locked="0"/>
    </xf>
    <xf numFmtId="0" fontId="10" fillId="2" borderId="0" xfId="0" applyFont="1" applyFill="1" applyBorder="1" applyAlignment="1" applyProtection="1">
      <alignment horizontal="center"/>
      <protection locked="0"/>
    </xf>
    <xf numFmtId="0" fontId="10" fillId="2" borderId="0" xfId="0" applyFont="1" applyFill="1" applyBorder="1" applyAlignment="1" applyProtection="1">
      <alignment horizontal="center" wrapText="1"/>
      <protection locked="0"/>
    </xf>
    <xf numFmtId="0" fontId="40" fillId="2" borderId="0" xfId="0" applyFont="1" applyFill="1" applyBorder="1" applyAlignment="1" applyProtection="1">
      <alignment horizontal="center" vertical="center" wrapText="1"/>
      <protection locked="0"/>
    </xf>
    <xf numFmtId="0" fontId="14" fillId="2" borderId="0" xfId="0" applyFont="1" applyFill="1" applyBorder="1" applyProtection="1">
      <protection locked="0"/>
    </xf>
    <xf numFmtId="0" fontId="33" fillId="10" borderId="0" xfId="0" applyFont="1" applyFill="1" applyBorder="1" applyAlignment="1" applyProtection="1">
      <alignment horizontal="left"/>
      <protection locked="0"/>
    </xf>
    <xf numFmtId="0" fontId="33" fillId="10" borderId="0" xfId="0" applyFont="1" applyFill="1" applyBorder="1" applyAlignment="1" applyProtection="1">
      <alignment wrapText="1"/>
      <protection locked="0"/>
    </xf>
    <xf numFmtId="0" fontId="33" fillId="10" borderId="0" xfId="0" applyFont="1" applyFill="1" applyBorder="1" applyAlignment="1" applyProtection="1">
      <alignment vertical="center"/>
      <protection locked="0"/>
    </xf>
    <xf numFmtId="0" fontId="40" fillId="10" borderId="0" xfId="0" applyFont="1" applyFill="1" applyBorder="1" applyAlignment="1" applyProtection="1">
      <alignment horizontal="center" vertical="center"/>
      <protection locked="0"/>
    </xf>
    <xf numFmtId="0" fontId="8" fillId="2" borderId="0" xfId="0" applyFont="1" applyFill="1" applyBorder="1" applyProtection="1">
      <protection locked="0"/>
    </xf>
    <xf numFmtId="0" fontId="33" fillId="2" borderId="0" xfId="0" applyFont="1" applyFill="1" applyBorder="1" applyAlignment="1" applyProtection="1">
      <alignment horizontal="left"/>
      <protection locked="0"/>
    </xf>
    <xf numFmtId="0" fontId="33" fillId="2" borderId="0" xfId="0" applyFont="1" applyFill="1" applyBorder="1" applyAlignment="1" applyProtection="1">
      <alignment wrapText="1"/>
      <protection locked="0"/>
    </xf>
    <xf numFmtId="0" fontId="33" fillId="2" borderId="0" xfId="0" applyFont="1" applyFill="1" applyBorder="1" applyAlignment="1" applyProtection="1">
      <alignment vertical="center"/>
      <protection locked="0"/>
    </xf>
    <xf numFmtId="0" fontId="40" fillId="2" borderId="0" xfId="0" applyFont="1" applyFill="1" applyBorder="1" applyAlignment="1" applyProtection="1">
      <alignment horizontal="center" vertical="center"/>
      <protection locked="0"/>
    </xf>
    <xf numFmtId="0" fontId="33" fillId="10" borderId="0" xfId="0" applyFont="1" applyFill="1" applyBorder="1" applyAlignment="1" applyProtection="1">
      <alignment vertical="center" wrapText="1"/>
      <protection locked="0"/>
    </xf>
    <xf numFmtId="0" fontId="0" fillId="11" borderId="4" xfId="0" applyFill="1" applyBorder="1" applyProtection="1">
      <protection locked="0"/>
    </xf>
    <xf numFmtId="0" fontId="37" fillId="11" borderId="2" xfId="0" applyFont="1" applyFill="1" applyBorder="1" applyAlignment="1" applyProtection="1">
      <alignment vertical="center"/>
      <protection locked="0"/>
    </xf>
    <xf numFmtId="0" fontId="33" fillId="10" borderId="0" xfId="0" applyFont="1" applyFill="1" applyAlignment="1" applyProtection="1">
      <alignment wrapText="1"/>
      <protection locked="0"/>
    </xf>
    <xf numFmtId="0" fontId="33" fillId="10" borderId="0" xfId="0" applyFont="1" applyFill="1" applyAlignment="1" applyProtection="1">
      <alignment vertical="center"/>
      <protection locked="0"/>
    </xf>
    <xf numFmtId="0" fontId="40" fillId="10" borderId="0" xfId="0" applyFont="1" applyFill="1" applyAlignment="1" applyProtection="1">
      <alignment horizontal="center" vertical="center"/>
      <protection locked="0"/>
    </xf>
    <xf numFmtId="0" fontId="8" fillId="2" borderId="0" xfId="0" applyFont="1" applyFill="1" applyProtection="1">
      <protection locked="0"/>
    </xf>
    <xf numFmtId="0" fontId="16" fillId="2" borderId="0" xfId="0" applyFont="1" applyFill="1" applyAlignment="1" applyProtection="1">
      <alignment horizontal="center" vertical="center"/>
      <protection locked="0"/>
    </xf>
    <xf numFmtId="0" fontId="33" fillId="2" borderId="0" xfId="0" applyFont="1" applyFill="1" applyAlignment="1" applyProtection="1">
      <alignment wrapText="1"/>
      <protection locked="0"/>
    </xf>
    <xf numFmtId="0" fontId="33" fillId="2" borderId="0" xfId="0" applyFont="1" applyFill="1" applyAlignment="1" applyProtection="1">
      <alignment vertical="center"/>
      <protection locked="0"/>
    </xf>
    <xf numFmtId="0" fontId="40" fillId="2" borderId="0" xfId="0" applyFont="1" applyFill="1" applyAlignment="1" applyProtection="1">
      <alignment horizontal="center" vertical="center"/>
      <protection locked="0"/>
    </xf>
    <xf numFmtId="0" fontId="42" fillId="11" borderId="2" xfId="0" applyFont="1" applyFill="1" applyBorder="1" applyAlignment="1" applyProtection="1">
      <alignment vertical="center"/>
      <protection locked="0"/>
    </xf>
    <xf numFmtId="164" fontId="8" fillId="11" borderId="4" xfId="1" applyNumberFormat="1" applyFont="1" applyFill="1" applyBorder="1" applyAlignment="1" applyProtection="1">
      <alignment horizontal="center" vertical="center"/>
      <protection locked="0"/>
    </xf>
    <xf numFmtId="15" fontId="8" fillId="2" borderId="0" xfId="0" applyNumberFormat="1" applyFont="1" applyFill="1" applyAlignment="1" applyProtection="1">
      <alignment horizontal="center" vertical="center"/>
      <protection locked="0"/>
    </xf>
    <xf numFmtId="0" fontId="8" fillId="2" borderId="0" xfId="0" applyFont="1" applyFill="1" applyAlignment="1" applyProtection="1">
      <alignment horizontal="left" vertical="center"/>
      <protection locked="0"/>
    </xf>
    <xf numFmtId="0" fontId="45" fillId="2" borderId="0" xfId="0" applyFont="1" applyFill="1" applyAlignment="1" applyProtection="1">
      <alignment horizontal="right"/>
      <protection locked="0"/>
    </xf>
    <xf numFmtId="0" fontId="7" fillId="2" borderId="0" xfId="0" applyFont="1" applyFill="1" applyAlignment="1" applyProtection="1">
      <alignment horizontal="center" vertical="center"/>
      <protection locked="0"/>
    </xf>
    <xf numFmtId="0" fontId="9" fillId="2" borderId="0" xfId="0" applyFont="1" applyFill="1" applyProtection="1">
      <protection locked="0"/>
    </xf>
    <xf numFmtId="0" fontId="8" fillId="2" borderId="0" xfId="0" applyFont="1" applyFill="1" applyAlignment="1" applyProtection="1">
      <alignment wrapText="1"/>
      <protection locked="0"/>
    </xf>
    <xf numFmtId="0" fontId="8" fillId="2" borderId="0" xfId="0" applyFont="1" applyFill="1" applyAlignment="1" applyProtection="1">
      <alignment vertical="center"/>
      <protection locked="0"/>
    </xf>
    <xf numFmtId="0" fontId="9" fillId="2" borderId="0" xfId="0" applyFont="1" applyFill="1" applyAlignment="1" applyProtection="1">
      <alignment horizontal="center" vertical="center"/>
      <protection locked="0"/>
    </xf>
    <xf numFmtId="0" fontId="20" fillId="2" borderId="0" xfId="0" applyFont="1" applyFill="1" applyProtection="1">
      <protection locked="0"/>
    </xf>
    <xf numFmtId="15" fontId="10" fillId="2" borderId="0" xfId="0" applyNumberFormat="1" applyFont="1" applyFill="1" applyAlignment="1" applyProtection="1">
      <alignment horizontal="center" vertical="center"/>
      <protection locked="0"/>
    </xf>
    <xf numFmtId="0" fontId="10" fillId="2" borderId="0" xfId="0" applyFont="1" applyFill="1" applyProtection="1">
      <protection locked="0"/>
    </xf>
    <xf numFmtId="0" fontId="12" fillId="2" borderId="0" xfId="0" applyFont="1" applyFill="1" applyProtection="1">
      <protection locked="0"/>
    </xf>
    <xf numFmtId="0" fontId="17" fillId="2" borderId="0" xfId="0" applyFont="1" applyFill="1" applyAlignment="1" applyProtection="1">
      <alignment horizontal="center" vertical="center"/>
      <protection locked="0"/>
    </xf>
    <xf numFmtId="15" fontId="5" fillId="2" borderId="0" xfId="0" applyNumberFormat="1" applyFont="1" applyFill="1" applyAlignment="1" applyProtection="1">
      <alignment horizontal="center" vertical="center"/>
      <protection locked="0"/>
    </xf>
    <xf numFmtId="0" fontId="5" fillId="2" borderId="0" xfId="0" applyFont="1" applyFill="1" applyProtection="1">
      <protection locked="0"/>
    </xf>
    <xf numFmtId="0" fontId="4" fillId="2" borderId="0" xfId="0" applyFont="1" applyFill="1" applyAlignment="1" applyProtection="1">
      <alignment horizontal="right" vertical="center"/>
      <protection locked="0"/>
    </xf>
    <xf numFmtId="0" fontId="11" fillId="2" borderId="0" xfId="0" applyFont="1" applyFill="1" applyProtection="1">
      <protection locked="0"/>
    </xf>
    <xf numFmtId="0" fontId="11"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0" xfId="0" applyFont="1" applyFill="1" applyProtection="1">
      <protection locked="0"/>
    </xf>
    <xf numFmtId="0" fontId="3" fillId="2" borderId="0" xfId="0" applyFont="1" applyFill="1" applyProtection="1">
      <protection locked="0"/>
    </xf>
    <xf numFmtId="0" fontId="1" fillId="0" borderId="0" xfId="0" applyFont="1" applyProtection="1">
      <protection locked="0"/>
    </xf>
    <xf numFmtId="0" fontId="16" fillId="2" borderId="0" xfId="0" applyFont="1" applyFill="1" applyBorder="1" applyAlignment="1" applyProtection="1">
      <alignment horizontal="center" vertical="center"/>
    </xf>
    <xf numFmtId="0" fontId="35" fillId="2" borderId="0" xfId="0" applyFont="1" applyFill="1" applyBorder="1" applyAlignment="1" applyProtection="1">
      <alignment horizontal="center" vertical="center"/>
    </xf>
    <xf numFmtId="164" fontId="8" fillId="2" borderId="0" xfId="1" applyNumberFormat="1" applyFont="1" applyFill="1" applyBorder="1" applyAlignment="1" applyProtection="1">
      <alignment horizontal="center" vertical="center"/>
    </xf>
    <xf numFmtId="0" fontId="16" fillId="10" borderId="0" xfId="0" applyFont="1" applyFill="1" applyBorder="1" applyAlignment="1" applyProtection="1">
      <alignment horizontal="center" vertical="center"/>
    </xf>
    <xf numFmtId="0" fontId="35" fillId="10" borderId="0" xfId="0" applyFont="1" applyFill="1" applyBorder="1" applyAlignment="1" applyProtection="1">
      <alignment horizontal="center" vertical="center"/>
    </xf>
    <xf numFmtId="0" fontId="30" fillId="0" borderId="0" xfId="0" applyFont="1" applyBorder="1" applyAlignment="1" applyProtection="1">
      <alignment horizontal="justify" vertical="center" wrapText="1"/>
    </xf>
    <xf numFmtId="0" fontId="30" fillId="10" borderId="0" xfId="0" applyFont="1" applyFill="1" applyBorder="1" applyAlignment="1" applyProtection="1">
      <alignment horizontal="justify" vertical="center" wrapText="1"/>
    </xf>
    <xf numFmtId="0" fontId="30" fillId="2" borderId="0" xfId="0" applyFont="1" applyFill="1" applyBorder="1" applyAlignment="1" applyProtection="1">
      <alignment horizontal="justify" vertical="center" wrapText="1"/>
    </xf>
    <xf numFmtId="0" fontId="30" fillId="2" borderId="0" xfId="0" applyFont="1" applyFill="1" applyBorder="1" applyAlignment="1" applyProtection="1">
      <alignment horizontal="justify" vertical="center"/>
    </xf>
    <xf numFmtId="0" fontId="23" fillId="2" borderId="0" xfId="0" applyFont="1" applyFill="1" applyBorder="1" applyAlignment="1" applyProtection="1">
      <alignment vertical="center" wrapText="1"/>
    </xf>
    <xf numFmtId="0" fontId="0" fillId="2" borderId="0" xfId="0" applyFill="1" applyBorder="1" applyProtection="1"/>
    <xf numFmtId="0" fontId="13" fillId="2" borderId="0" xfId="0" applyFont="1" applyFill="1" applyBorder="1" applyAlignment="1" applyProtection="1">
      <alignment vertical="center"/>
    </xf>
    <xf numFmtId="0" fontId="19" fillId="2" borderId="0" xfId="0" applyFont="1" applyFill="1" applyBorder="1" applyAlignment="1" applyProtection="1">
      <alignment horizontal="center" vertical="center" wrapText="1"/>
    </xf>
    <xf numFmtId="0" fontId="32" fillId="7"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0" fontId="0" fillId="11" borderId="0" xfId="0" applyFill="1" applyProtection="1"/>
    <xf numFmtId="0" fontId="6" fillId="2" borderId="0" xfId="0" applyFont="1" applyFill="1" applyAlignment="1" applyProtection="1">
      <alignment vertical="center"/>
    </xf>
    <xf numFmtId="0" fontId="0" fillId="2" borderId="0" xfId="0" applyFill="1" applyProtection="1"/>
    <xf numFmtId="0" fontId="25" fillId="2" borderId="0" xfId="0" applyFont="1" applyFill="1" applyAlignment="1" applyProtection="1">
      <alignment vertical="center" wrapText="1"/>
    </xf>
    <xf numFmtId="0" fontId="22" fillId="2" borderId="0" xfId="0" applyFont="1" applyFill="1" applyAlignment="1" applyProtection="1">
      <alignment vertical="center"/>
    </xf>
    <xf numFmtId="0" fontId="37" fillId="11" borderId="4" xfId="0" applyFont="1" applyFill="1" applyBorder="1" applyAlignment="1" applyProtection="1">
      <alignment vertical="center"/>
    </xf>
    <xf numFmtId="0" fontId="0" fillId="11" borderId="4" xfId="0" applyFill="1" applyBorder="1" applyProtection="1"/>
    <xf numFmtId="0" fontId="16" fillId="2" borderId="2" xfId="0" applyFont="1" applyFill="1" applyBorder="1" applyAlignment="1" applyProtection="1">
      <alignment vertical="center"/>
    </xf>
    <xf numFmtId="0" fontId="37" fillId="11" borderId="2" xfId="0" applyFont="1" applyFill="1" applyBorder="1" applyAlignment="1" applyProtection="1">
      <alignment vertical="center"/>
    </xf>
    <xf numFmtId="0" fontId="16" fillId="10" borderId="0" xfId="0" applyFont="1" applyFill="1" applyAlignment="1" applyProtection="1">
      <alignment horizontal="center" vertical="center"/>
    </xf>
    <xf numFmtId="0" fontId="30" fillId="10" borderId="0" xfId="0" applyFont="1" applyFill="1" applyBorder="1" applyAlignment="1" applyProtection="1">
      <alignment horizontal="left" vertical="center" wrapText="1"/>
    </xf>
    <xf numFmtId="0" fontId="16" fillId="2" borderId="0" xfId="0" applyFont="1" applyFill="1" applyAlignment="1" applyProtection="1">
      <alignment horizontal="center" vertical="center"/>
    </xf>
    <xf numFmtId="0" fontId="30" fillId="0" borderId="0" xfId="0" applyFont="1" applyBorder="1" applyAlignment="1" applyProtection="1">
      <alignment horizontal="justify" vertical="center"/>
    </xf>
    <xf numFmtId="0" fontId="30" fillId="10" borderId="0" xfId="0" applyFont="1" applyFill="1" applyAlignment="1" applyProtection="1">
      <alignment horizontal="justify" vertical="center"/>
    </xf>
    <xf numFmtId="0" fontId="30" fillId="0" borderId="0" xfId="0" applyFont="1" applyAlignment="1" applyProtection="1">
      <alignment horizontal="justify" vertical="center"/>
    </xf>
    <xf numFmtId="0" fontId="30" fillId="10" borderId="0" xfId="0" applyFont="1" applyFill="1" applyAlignment="1" applyProtection="1">
      <alignment vertical="center" wrapText="1"/>
    </xf>
    <xf numFmtId="0" fontId="30" fillId="2" borderId="0" xfId="0" applyFont="1" applyFill="1" applyAlignment="1" applyProtection="1">
      <alignment vertical="center" wrapText="1"/>
    </xf>
    <xf numFmtId="0" fontId="44" fillId="10" borderId="0" xfId="0" applyFont="1" applyFill="1" applyAlignment="1" applyProtection="1">
      <alignment horizontal="left" vertical="center" wrapText="1"/>
    </xf>
    <xf numFmtId="0" fontId="44" fillId="10" borderId="0" xfId="0" applyFont="1" applyFill="1" applyAlignment="1" applyProtection="1">
      <alignment horizontal="justify" vertical="center"/>
    </xf>
    <xf numFmtId="0" fontId="30" fillId="0" borderId="0" xfId="0" applyFont="1" applyAlignment="1" applyProtection="1">
      <alignment vertical="center" wrapText="1"/>
    </xf>
    <xf numFmtId="0" fontId="0" fillId="2" borderId="0" xfId="0" applyFill="1" applyAlignment="1">
      <alignment horizontal="left" vertical="center" wrapText="1"/>
    </xf>
    <xf numFmtId="0" fontId="59" fillId="2" borderId="0" xfId="0" applyFont="1" applyFill="1" applyAlignment="1">
      <alignment horizontal="left" vertical="center" wrapText="1"/>
    </xf>
    <xf numFmtId="0" fontId="59" fillId="2" borderId="0" xfId="0" applyFont="1" applyFill="1" applyAlignment="1">
      <alignment vertical="center" wrapText="1"/>
    </xf>
    <xf numFmtId="0" fontId="57" fillId="2" borderId="0" xfId="0" applyFont="1" applyFill="1" applyAlignment="1">
      <alignment horizontal="left" vertical="center" wrapText="1"/>
    </xf>
    <xf numFmtId="0" fontId="0" fillId="2" borderId="0" xfId="0" applyFill="1" applyAlignment="1" applyProtection="1">
      <alignment horizontal="center" vertical="center"/>
    </xf>
    <xf numFmtId="0" fontId="13" fillId="2" borderId="0" xfId="0" applyFont="1" applyFill="1" applyBorder="1" applyAlignment="1" applyProtection="1">
      <alignment vertical="center"/>
      <protection locked="0"/>
    </xf>
    <xf numFmtId="0" fontId="19" fillId="2" borderId="0" xfId="0" applyFont="1" applyFill="1" applyBorder="1" applyAlignment="1" applyProtection="1">
      <alignment horizontal="center" vertical="center" wrapText="1"/>
      <protection locked="0"/>
    </xf>
    <xf numFmtId="0" fontId="0" fillId="11" borderId="10" xfId="0" applyFill="1" applyBorder="1" applyProtection="1">
      <protection locked="0"/>
    </xf>
    <xf numFmtId="0" fontId="16" fillId="2" borderId="0" xfId="0" applyFont="1" applyFill="1" applyBorder="1" applyAlignment="1" applyProtection="1">
      <alignment horizontal="center" vertical="center"/>
      <protection locked="0"/>
    </xf>
    <xf numFmtId="0" fontId="0" fillId="0" borderId="0" xfId="0" applyFill="1" applyProtection="1">
      <protection locked="0"/>
    </xf>
    <xf numFmtId="0" fontId="37" fillId="11" borderId="4" xfId="0" applyFont="1" applyFill="1" applyBorder="1" applyAlignment="1" applyProtection="1">
      <alignment vertical="center"/>
      <protection locked="0"/>
    </xf>
    <xf numFmtId="0" fontId="41" fillId="11" borderId="6" xfId="0" applyFont="1" applyFill="1" applyBorder="1" applyAlignment="1" applyProtection="1">
      <alignment vertical="center"/>
      <protection locked="0"/>
    </xf>
    <xf numFmtId="0" fontId="40" fillId="2" borderId="0" xfId="0" applyFont="1" applyFill="1" applyAlignment="1" applyProtection="1">
      <alignment horizontal="center" vertical="center" wrapText="1"/>
      <protection locked="0"/>
    </xf>
    <xf numFmtId="0" fontId="40" fillId="0" borderId="0" xfId="0" applyFont="1" applyFill="1" applyAlignment="1" applyProtection="1">
      <alignment horizontal="center" vertical="center"/>
      <protection locked="0"/>
    </xf>
    <xf numFmtId="0" fontId="37" fillId="11" borderId="3" xfId="0" applyFont="1" applyFill="1" applyBorder="1" applyAlignment="1" applyProtection="1">
      <alignment vertical="center"/>
      <protection locked="0"/>
    </xf>
    <xf numFmtId="0" fontId="46" fillId="11" borderId="2" xfId="0" applyFont="1" applyFill="1" applyBorder="1" applyAlignment="1" applyProtection="1">
      <alignment vertical="center" wrapText="1"/>
      <protection locked="0"/>
    </xf>
    <xf numFmtId="0" fontId="46" fillId="11" borderId="3" xfId="0" applyFont="1" applyFill="1" applyBorder="1" applyAlignment="1" applyProtection="1">
      <alignment vertical="center" wrapText="1"/>
      <protection locked="0"/>
    </xf>
    <xf numFmtId="0" fontId="41" fillId="11" borderId="2" xfId="0" applyFont="1" applyFill="1" applyBorder="1" applyAlignment="1" applyProtection="1">
      <alignment vertical="center"/>
      <protection locked="0"/>
    </xf>
    <xf numFmtId="0" fontId="41" fillId="11" borderId="3" xfId="0" applyFont="1" applyFill="1" applyBorder="1" applyAlignment="1" applyProtection="1">
      <alignment vertical="center"/>
      <protection locked="0"/>
    </xf>
    <xf numFmtId="0" fontId="0" fillId="11" borderId="0" xfId="0" applyFill="1" applyProtection="1">
      <protection locked="0"/>
    </xf>
    <xf numFmtId="0" fontId="45" fillId="2" borderId="0" xfId="0" applyFont="1" applyFill="1" applyAlignment="1" applyProtection="1">
      <alignment horizontal="center"/>
      <protection locked="0"/>
    </xf>
    <xf numFmtId="0" fontId="55" fillId="13" borderId="0" xfId="0" applyFont="1" applyFill="1" applyAlignment="1" applyProtection="1">
      <alignment vertical="center" wrapText="1"/>
    </xf>
    <xf numFmtId="0" fontId="26" fillId="2" borderId="0" xfId="0" applyFont="1" applyFill="1" applyBorder="1" applyAlignment="1" applyProtection="1">
      <alignment horizontal="left" vertical="center" wrapText="1"/>
    </xf>
    <xf numFmtId="0" fontId="26" fillId="2" borderId="0" xfId="0" applyFont="1" applyFill="1" applyBorder="1" applyAlignment="1" applyProtection="1">
      <alignment vertical="center" wrapText="1"/>
    </xf>
    <xf numFmtId="0" fontId="27" fillId="2" borderId="0" xfId="0" applyFont="1" applyFill="1" applyBorder="1" applyAlignment="1" applyProtection="1">
      <alignment vertical="center" wrapText="1"/>
    </xf>
    <xf numFmtId="0" fontId="28" fillId="2" borderId="0" xfId="0" applyFont="1" applyFill="1" applyBorder="1" applyAlignment="1" applyProtection="1">
      <alignment horizontal="left" vertical="center" wrapText="1"/>
    </xf>
    <xf numFmtId="0" fontId="18" fillId="11" borderId="2" xfId="0" applyFont="1" applyFill="1" applyBorder="1" applyAlignment="1" applyProtection="1">
      <alignment vertical="center" wrapText="1"/>
    </xf>
    <xf numFmtId="164" fontId="18" fillId="11" borderId="3" xfId="0" applyNumberFormat="1" applyFont="1" applyFill="1" applyBorder="1" applyAlignment="1" applyProtection="1">
      <alignment vertical="center" wrapText="1"/>
    </xf>
    <xf numFmtId="0" fontId="0" fillId="11" borderId="10" xfId="0" applyFill="1" applyBorder="1" applyProtection="1"/>
    <xf numFmtId="0" fontId="30" fillId="10" borderId="0" xfId="0" applyFont="1" applyFill="1" applyBorder="1" applyAlignment="1" applyProtection="1">
      <alignment horizontal="justify" vertical="center"/>
    </xf>
    <xf numFmtId="164" fontId="8" fillId="10" borderId="0" xfId="1" applyNumberFormat="1" applyFont="1" applyFill="1" applyBorder="1" applyAlignment="1" applyProtection="1">
      <alignment horizontal="center" vertical="center"/>
    </xf>
    <xf numFmtId="0" fontId="43" fillId="0" borderId="0" xfId="0" applyFont="1" applyAlignment="1" applyProtection="1">
      <alignment horizontal="center" vertical="center" wrapText="1"/>
    </xf>
    <xf numFmtId="164" fontId="40" fillId="2" borderId="0" xfId="1" applyNumberFormat="1" applyFont="1" applyFill="1" applyBorder="1" applyAlignment="1" applyProtection="1">
      <alignment horizontal="center" vertical="center"/>
    </xf>
    <xf numFmtId="0" fontId="7" fillId="11" borderId="0" xfId="0" applyFont="1" applyFill="1" applyAlignment="1" applyProtection="1">
      <alignment horizontal="center" vertical="center"/>
    </xf>
    <xf numFmtId="0" fontId="47" fillId="11" borderId="0" xfId="0" applyFont="1" applyFill="1" applyAlignment="1" applyProtection="1">
      <alignment horizontal="center" vertical="center"/>
    </xf>
    <xf numFmtId="164" fontId="48" fillId="11" borderId="0" xfId="0" applyNumberFormat="1" applyFont="1" applyFill="1" applyAlignment="1" applyProtection="1">
      <alignment horizontal="center" vertical="center"/>
    </xf>
    <xf numFmtId="0" fontId="49" fillId="11" borderId="0" xfId="0" applyFont="1" applyFill="1" applyAlignment="1" applyProtection="1">
      <alignment horizontal="center" vertical="center"/>
    </xf>
    <xf numFmtId="0" fontId="30" fillId="0" borderId="0" xfId="0" applyFont="1" applyAlignment="1" applyProtection="1">
      <alignment horizontal="left" wrapText="1"/>
    </xf>
    <xf numFmtId="15" fontId="8" fillId="2" borderId="0" xfId="0" applyNumberFormat="1" applyFont="1" applyFill="1" applyAlignment="1" applyProtection="1">
      <alignment horizontal="center" vertical="center"/>
    </xf>
    <xf numFmtId="164" fontId="51" fillId="11" borderId="0" xfId="0" applyNumberFormat="1" applyFont="1" applyFill="1" applyAlignment="1" applyProtection="1">
      <alignment horizontal="center" vertical="center"/>
    </xf>
    <xf numFmtId="0" fontId="56" fillId="11" borderId="0" xfId="0" applyFont="1" applyFill="1" applyAlignment="1" applyProtection="1">
      <alignment vertical="center"/>
    </xf>
    <xf numFmtId="0" fontId="0" fillId="11" borderId="10" xfId="0" applyFill="1" applyBorder="1" applyAlignment="1" applyProtection="1">
      <alignment horizontal="center"/>
      <protection locked="0"/>
    </xf>
    <xf numFmtId="0" fontId="33" fillId="12" borderId="0" xfId="0" applyFont="1" applyFill="1" applyBorder="1" applyAlignment="1" applyProtection="1">
      <alignment horizontal="left"/>
      <protection locked="0"/>
    </xf>
    <xf numFmtId="0" fontId="33" fillId="12" borderId="0" xfId="0" applyFont="1" applyFill="1" applyBorder="1" applyAlignment="1" applyProtection="1">
      <alignment wrapText="1"/>
      <protection locked="0"/>
    </xf>
    <xf numFmtId="0" fontId="33" fillId="12" borderId="0" xfId="0" applyFont="1" applyFill="1" applyBorder="1" applyAlignment="1" applyProtection="1">
      <alignment vertical="center"/>
      <protection locked="0"/>
    </xf>
    <xf numFmtId="0" fontId="40" fillId="12" borderId="0" xfId="0" applyFont="1" applyFill="1" applyBorder="1" applyAlignment="1" applyProtection="1">
      <alignment horizontal="center" vertical="center"/>
      <protection locked="0"/>
    </xf>
    <xf numFmtId="0" fontId="33" fillId="12" borderId="0" xfId="0" applyFont="1" applyFill="1" applyAlignment="1" applyProtection="1">
      <alignment wrapText="1"/>
      <protection locked="0"/>
    </xf>
    <xf numFmtId="0" fontId="33" fillId="12" borderId="0" xfId="0" applyFont="1" applyFill="1" applyAlignment="1" applyProtection="1">
      <alignment vertical="center"/>
      <protection locked="0"/>
    </xf>
    <xf numFmtId="0" fontId="40" fillId="12" borderId="0" xfId="0" applyFont="1" applyFill="1" applyAlignment="1" applyProtection="1">
      <alignment horizontal="center" vertical="center"/>
      <protection locked="0"/>
    </xf>
    <xf numFmtId="10" fontId="40" fillId="11" borderId="0" xfId="1" applyNumberFormat="1"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45" fillId="2" borderId="0" xfId="0" applyFont="1" applyFill="1" applyProtection="1">
      <protection locked="0"/>
    </xf>
    <xf numFmtId="0" fontId="16" fillId="12" borderId="0" xfId="0" applyFont="1" applyFill="1" applyBorder="1" applyAlignment="1" applyProtection="1">
      <alignment horizontal="center" vertical="center"/>
    </xf>
    <xf numFmtId="0" fontId="30" fillId="12" borderId="0" xfId="0" applyFont="1" applyFill="1" applyBorder="1" applyAlignment="1" applyProtection="1">
      <alignment horizontal="justify" vertical="center"/>
    </xf>
    <xf numFmtId="10" fontId="40" fillId="2" borderId="0" xfId="1" applyNumberFormat="1" applyFont="1" applyFill="1" applyBorder="1" applyAlignment="1" applyProtection="1">
      <alignment horizontal="center" vertical="center"/>
    </xf>
    <xf numFmtId="1" fontId="16" fillId="12" borderId="0" xfId="0" applyNumberFormat="1" applyFont="1" applyFill="1" applyBorder="1" applyAlignment="1" applyProtection="1">
      <alignment horizontal="center" vertical="center"/>
    </xf>
    <xf numFmtId="0" fontId="35" fillId="12" borderId="0" xfId="0" applyFont="1" applyFill="1" applyBorder="1" applyAlignment="1" applyProtection="1">
      <alignment horizontal="center" vertical="center"/>
    </xf>
    <xf numFmtId="10" fontId="40" fillId="11" borderId="6" xfId="1" applyNumberFormat="1" applyFont="1" applyFill="1" applyBorder="1" applyAlignment="1" applyProtection="1">
      <alignment horizontal="center" vertical="center"/>
    </xf>
    <xf numFmtId="0" fontId="16" fillId="12" borderId="0" xfId="0" applyFont="1" applyFill="1" applyAlignment="1" applyProtection="1">
      <alignment horizontal="center" vertical="center"/>
    </xf>
    <xf numFmtId="0" fontId="30" fillId="12" borderId="0" xfId="0" applyFont="1" applyFill="1" applyAlignment="1" applyProtection="1">
      <alignment horizontal="justify" vertical="center"/>
    </xf>
    <xf numFmtId="0" fontId="30" fillId="2" borderId="0" xfId="0" applyFont="1" applyFill="1" applyAlignment="1" applyProtection="1">
      <alignment horizontal="justify" vertical="center"/>
    </xf>
    <xf numFmtId="0" fontId="43" fillId="2" borderId="0" xfId="0" applyFont="1" applyFill="1" applyBorder="1" applyAlignment="1" applyProtection="1">
      <alignment vertical="center" wrapText="1"/>
    </xf>
    <xf numFmtId="0" fontId="16" fillId="2" borderId="0" xfId="0" applyFont="1" applyFill="1" applyBorder="1" applyAlignment="1" applyProtection="1">
      <alignment vertical="center"/>
    </xf>
    <xf numFmtId="0" fontId="52" fillId="11" borderId="0" xfId="0" applyFont="1" applyFill="1" applyAlignment="1" applyProtection="1">
      <alignment horizontal="center" vertical="center"/>
    </xf>
    <xf numFmtId="0" fontId="61" fillId="2" borderId="0" xfId="0" applyFont="1" applyFill="1" applyAlignment="1">
      <alignment horizontal="center" vertical="center" wrapText="1"/>
    </xf>
    <xf numFmtId="0" fontId="58" fillId="3" borderId="11" xfId="0" applyFont="1" applyFill="1" applyBorder="1" applyAlignment="1">
      <alignment horizontal="center" vertical="center" wrapText="1"/>
    </xf>
    <xf numFmtId="0" fontId="24" fillId="0" borderId="11" xfId="0" applyFont="1" applyBorder="1" applyAlignment="1">
      <alignment horizontal="justify" vertical="center" wrapText="1"/>
    </xf>
    <xf numFmtId="0" fontId="57" fillId="2" borderId="0" xfId="0" applyFont="1" applyFill="1" applyAlignment="1">
      <alignment horizontal="justify" vertical="center" wrapText="1"/>
    </xf>
    <xf numFmtId="0" fontId="57" fillId="2" borderId="0" xfId="0" applyFont="1" applyFill="1" applyAlignment="1">
      <alignment horizontal="center" vertical="center" wrapText="1"/>
    </xf>
    <xf numFmtId="0" fontId="60" fillId="9" borderId="11" xfId="0" applyFont="1" applyFill="1" applyBorder="1" applyAlignment="1">
      <alignment horizontal="center" vertical="center" wrapText="1"/>
    </xf>
    <xf numFmtId="0" fontId="60" fillId="8" borderId="11" xfId="0" applyFont="1" applyFill="1" applyBorder="1" applyAlignment="1">
      <alignment horizontal="center" vertical="center" wrapText="1"/>
    </xf>
    <xf numFmtId="0" fontId="58" fillId="7" borderId="11" xfId="0" applyFont="1" applyFill="1" applyBorder="1" applyAlignment="1">
      <alignment horizontal="center" vertical="center" wrapText="1"/>
    </xf>
    <xf numFmtId="0" fontId="58" fillId="4" borderId="11" xfId="0" applyFont="1" applyFill="1" applyBorder="1" applyAlignment="1">
      <alignment horizontal="center" vertical="center" wrapText="1"/>
    </xf>
    <xf numFmtId="0" fontId="26" fillId="2" borderId="0" xfId="0" applyFont="1" applyFill="1" applyBorder="1" applyAlignment="1" applyProtection="1">
      <alignment horizontal="left" vertical="center" wrapText="1"/>
      <protection locked="0"/>
    </xf>
    <xf numFmtId="0" fontId="28" fillId="9" borderId="0" xfId="0" applyFont="1" applyFill="1" applyBorder="1" applyAlignment="1" applyProtection="1">
      <alignment horizontal="left" vertical="center" wrapText="1"/>
      <protection locked="0"/>
    </xf>
    <xf numFmtId="0" fontId="28"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28" fillId="4" borderId="0" xfId="0" applyFont="1" applyFill="1" applyBorder="1" applyAlignment="1" applyProtection="1">
      <alignment horizontal="left" vertical="center" wrapText="1"/>
    </xf>
    <xf numFmtId="0" fontId="37" fillId="11" borderId="10" xfId="0" applyFont="1" applyFill="1" applyBorder="1" applyAlignment="1" applyProtection="1">
      <alignment horizontal="center" vertical="center"/>
      <protection locked="0"/>
    </xf>
    <xf numFmtId="0" fontId="37" fillId="11" borderId="4" xfId="0" applyFont="1" applyFill="1" applyBorder="1" applyAlignment="1" applyProtection="1">
      <alignment horizontal="center" vertical="center"/>
      <protection locked="0"/>
    </xf>
    <xf numFmtId="0" fontId="18" fillId="11" borderId="1" xfId="0" applyFont="1" applyFill="1" applyBorder="1" applyAlignment="1" applyProtection="1">
      <alignment horizontal="center" vertical="center" wrapText="1"/>
    </xf>
    <xf numFmtId="0" fontId="18" fillId="11" borderId="2" xfId="0" applyFont="1" applyFill="1" applyBorder="1" applyAlignment="1" applyProtection="1">
      <alignment horizontal="center" vertical="center" wrapText="1"/>
    </xf>
    <xf numFmtId="0" fontId="21" fillId="2" borderId="0" xfId="0" applyFont="1" applyFill="1" applyAlignment="1" applyProtection="1">
      <alignment horizontal="center" vertical="center"/>
      <protection locked="0"/>
    </xf>
    <xf numFmtId="0" fontId="15" fillId="2" borderId="0" xfId="0" applyFont="1" applyFill="1" applyBorder="1" applyAlignment="1" applyProtection="1">
      <alignment horizontal="center" vertical="center" wrapText="1"/>
    </xf>
    <xf numFmtId="0" fontId="36" fillId="4" borderId="7" xfId="0" applyFont="1" applyFill="1" applyBorder="1" applyAlignment="1" applyProtection="1">
      <alignment horizontal="center" vertical="center" wrapText="1"/>
    </xf>
    <xf numFmtId="0" fontId="36" fillId="4" borderId="8"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9" fillId="8" borderId="5" xfId="0" applyFont="1" applyFill="1" applyBorder="1" applyAlignment="1" applyProtection="1">
      <alignment horizontal="center" vertical="center" wrapText="1"/>
    </xf>
    <xf numFmtId="0" fontId="36" fillId="7" borderId="0" xfId="0" applyFont="1" applyFill="1" applyBorder="1" applyAlignment="1" applyProtection="1">
      <alignment horizontal="center" vertical="center" wrapText="1"/>
    </xf>
    <xf numFmtId="0" fontId="36" fillId="6" borderId="0" xfId="0" applyFont="1" applyFill="1" applyBorder="1" applyAlignment="1" applyProtection="1">
      <alignment horizontal="center" vertical="center" wrapText="1"/>
    </xf>
    <xf numFmtId="0" fontId="37" fillId="11" borderId="1" xfId="0" applyFont="1" applyFill="1" applyBorder="1" applyAlignment="1" applyProtection="1">
      <alignment horizontal="center" vertical="center"/>
      <protection locked="0"/>
    </xf>
    <xf numFmtId="0" fontId="37" fillId="11" borderId="2" xfId="0" applyFont="1" applyFill="1" applyBorder="1" applyAlignment="1" applyProtection="1">
      <alignment horizontal="center" vertical="center"/>
      <protection locked="0"/>
    </xf>
    <xf numFmtId="0" fontId="46" fillId="11" borderId="1" xfId="0" applyFont="1" applyFill="1" applyBorder="1" applyAlignment="1" applyProtection="1">
      <alignment horizontal="center" vertical="center" wrapText="1"/>
      <protection locked="0"/>
    </xf>
    <xf numFmtId="0" fontId="46" fillId="11" borderId="2" xfId="0"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xf>
    <xf numFmtId="0" fontId="0" fillId="2" borderId="0" xfId="0" applyFill="1" applyAlignment="1" applyProtection="1">
      <alignment horizontal="center" vertical="center"/>
    </xf>
    <xf numFmtId="0" fontId="36" fillId="9" borderId="7" xfId="0" applyFont="1" applyFill="1" applyBorder="1" applyAlignment="1" applyProtection="1">
      <alignment horizontal="center" vertical="center" wrapText="1"/>
    </xf>
    <xf numFmtId="0" fontId="36" fillId="9" borderId="8"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xf>
    <xf numFmtId="0" fontId="50" fillId="4" borderId="0"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8" fillId="11" borderId="1" xfId="0" applyFont="1" applyFill="1" applyBorder="1" applyAlignment="1" applyProtection="1">
      <alignment horizontal="center" vertical="center" wrapText="1"/>
      <protection locked="0"/>
    </xf>
    <xf numFmtId="0" fontId="18" fillId="11" borderId="2" xfId="0" applyFont="1" applyFill="1" applyBorder="1" applyAlignment="1" applyProtection="1">
      <alignment horizontal="center" vertical="center" wrapText="1"/>
      <protection locked="0"/>
    </xf>
    <xf numFmtId="0" fontId="18" fillId="11" borderId="3" xfId="0" applyFont="1" applyFill="1" applyBorder="1" applyAlignment="1" applyProtection="1">
      <alignment horizontal="center" vertical="center" wrapText="1"/>
      <protection locked="0"/>
    </xf>
    <xf numFmtId="0" fontId="62" fillId="4" borderId="0" xfId="0" applyFont="1" applyFill="1" applyBorder="1" applyAlignment="1" applyProtection="1">
      <alignment horizontal="left" vertical="center" wrapText="1"/>
    </xf>
    <xf numFmtId="0" fontId="42" fillId="11" borderId="1" xfId="0" applyFont="1" applyFill="1" applyBorder="1" applyAlignment="1" applyProtection="1">
      <alignment horizontal="center" vertical="center"/>
      <protection locked="0"/>
    </xf>
    <xf numFmtId="0" fontId="42" fillId="11" borderId="2" xfId="0" applyFont="1" applyFill="1" applyBorder="1" applyAlignment="1" applyProtection="1">
      <alignment horizontal="center" vertical="center"/>
      <protection locked="0"/>
    </xf>
    <xf numFmtId="0" fontId="37" fillId="11" borderId="1" xfId="0" applyFont="1" applyFill="1" applyBorder="1" applyAlignment="1" applyProtection="1">
      <alignment horizontal="center" vertical="center"/>
    </xf>
    <xf numFmtId="0" fontId="37" fillId="11" borderId="2" xfId="0" applyFont="1" applyFill="1" applyBorder="1" applyAlignment="1" applyProtection="1">
      <alignment horizontal="center" vertical="center"/>
    </xf>
    <xf numFmtId="0" fontId="36" fillId="6" borderId="0" xfId="0" applyFont="1" applyFill="1" applyBorder="1" applyAlignment="1" applyProtection="1">
      <alignment horizontal="center" vertical="center" wrapText="1"/>
      <protection locked="0"/>
    </xf>
    <xf numFmtId="0" fontId="36" fillId="4" borderId="7" xfId="0" applyFont="1" applyFill="1" applyBorder="1" applyAlignment="1" applyProtection="1">
      <alignment horizontal="center" vertical="center" wrapText="1"/>
      <protection locked="0"/>
    </xf>
    <xf numFmtId="0" fontId="36" fillId="4" borderId="8" xfId="0" applyFont="1" applyFill="1" applyBorder="1" applyAlignment="1" applyProtection="1">
      <alignment horizontal="center" vertical="center" wrapText="1"/>
      <protection locked="0"/>
    </xf>
    <xf numFmtId="0" fontId="37" fillId="11" borderId="10" xfId="0" applyFont="1" applyFill="1" applyBorder="1" applyAlignment="1" applyProtection="1">
      <alignment horizontal="center" vertical="center"/>
    </xf>
    <xf numFmtId="0" fontId="37" fillId="11" borderId="4" xfId="0" applyFont="1" applyFill="1" applyBorder="1" applyAlignment="1" applyProtection="1">
      <alignment horizontal="center" vertical="center"/>
    </xf>
    <xf numFmtId="0" fontId="36" fillId="7" borderId="0" xfId="0" applyFont="1" applyFill="1" applyBorder="1" applyAlignment="1" applyProtection="1">
      <alignment horizontal="center" vertical="center" wrapText="1"/>
      <protection locked="0"/>
    </xf>
    <xf numFmtId="0" fontId="36" fillId="9" borderId="7" xfId="0" applyFont="1" applyFill="1" applyBorder="1" applyAlignment="1" applyProtection="1">
      <alignment horizontal="center" vertical="center" wrapText="1"/>
      <protection locked="0"/>
    </xf>
    <xf numFmtId="0" fontId="36" fillId="9" borderId="8" xfId="0" applyFont="1" applyFill="1" applyBorder="1" applyAlignment="1" applyProtection="1">
      <alignment horizontal="center" vertical="center" wrapText="1"/>
      <protection locked="0"/>
    </xf>
    <xf numFmtId="0" fontId="50" fillId="6" borderId="0" xfId="0" applyFont="1" applyFill="1" applyBorder="1" applyAlignment="1" applyProtection="1">
      <alignment horizontal="center" vertical="center"/>
    </xf>
  </cellXfs>
  <cellStyles count="8">
    <cellStyle name="Hipervínculo" xfId="2" builtinId="8" hidden="1"/>
    <cellStyle name="Hipervínculo" xfId="4" builtinId="8" hidden="1"/>
    <cellStyle name="Hipervínculo" xfId="6" builtinId="8" hidden="1"/>
    <cellStyle name="Hipervínculo visitado" xfId="3" builtinId="9" hidden="1"/>
    <cellStyle name="Hipervínculo visitado" xfId="5" builtinId="9" hidden="1"/>
    <cellStyle name="Hipervínculo visitado" xfId="7" builtinId="9" hidden="1"/>
    <cellStyle name="Normal" xfId="0" builtinId="0"/>
    <cellStyle name="Porcentaje" xfId="1" builtinId="5"/>
  </cellStyles>
  <dxfs count="56">
    <dxf>
      <fill>
        <patternFill>
          <bgColor rgb="FFFF5050"/>
        </patternFill>
      </fill>
    </dxf>
    <dxf>
      <fill>
        <patternFill>
          <bgColor rgb="FF92D050"/>
        </patternFill>
      </fill>
    </dxf>
    <dxf>
      <fill>
        <patternFill>
          <bgColor theme="7" tint="0.59996337778862885"/>
        </patternFill>
      </fill>
    </dxf>
    <dxf>
      <fill>
        <patternFill>
          <bgColor rgb="FF92D050"/>
        </patternFill>
      </fill>
    </dxf>
    <dxf>
      <fill>
        <patternFill>
          <bgColor theme="7" tint="0.59996337778862885"/>
        </patternFill>
      </fill>
    </dxf>
    <dxf>
      <fill>
        <patternFill>
          <bgColor rgb="FFFF5050"/>
        </patternFill>
      </fill>
    </dxf>
    <dxf>
      <fill>
        <patternFill>
          <bgColor rgb="FFFF7C80"/>
        </patternFill>
      </fill>
    </dxf>
    <dxf>
      <fill>
        <patternFill>
          <bgColor rgb="FF92D050"/>
        </patternFill>
      </fill>
    </dxf>
    <dxf>
      <fill>
        <patternFill>
          <bgColor theme="7" tint="0.59996337778862885"/>
        </patternFill>
      </fill>
    </dxf>
    <dxf>
      <font>
        <color rgb="FF9C0006"/>
      </font>
      <fill>
        <patternFill>
          <bgColor rgb="FFFFC7CE"/>
        </patternFill>
      </fill>
    </dxf>
    <dxf>
      <font>
        <color rgb="FF9C6500"/>
      </font>
      <fill>
        <patternFill>
          <bgColor theme="7" tint="0.39994506668294322"/>
        </patternFill>
      </fill>
    </dxf>
    <dxf>
      <font>
        <color rgb="FF006100"/>
      </font>
      <fill>
        <patternFill>
          <bgColor rgb="FF92D050"/>
        </patternFill>
      </fill>
    </dxf>
    <dxf>
      <fill>
        <patternFill>
          <bgColor rgb="FF92D050"/>
        </patternFill>
      </fill>
    </dxf>
    <dxf>
      <fill>
        <patternFill>
          <bgColor theme="7" tint="0.59996337778862885"/>
        </patternFill>
      </fill>
    </dxf>
    <dxf>
      <fill>
        <patternFill>
          <bgColor rgb="FFFF5050"/>
        </patternFill>
      </fill>
    </dxf>
    <dxf>
      <fill>
        <patternFill>
          <bgColor rgb="FF92D050"/>
        </patternFill>
      </fill>
    </dxf>
    <dxf>
      <fill>
        <patternFill>
          <bgColor theme="7" tint="0.59996337778862885"/>
        </patternFill>
      </fill>
    </dxf>
    <dxf>
      <fill>
        <patternFill>
          <bgColor rgb="FFFF7C80"/>
        </patternFill>
      </fill>
    </dxf>
    <dxf>
      <fill>
        <patternFill>
          <bgColor rgb="FF92D050"/>
        </patternFill>
      </fill>
    </dxf>
    <dxf>
      <fill>
        <patternFill>
          <bgColor theme="7" tint="0.59996337778862885"/>
        </patternFill>
      </fill>
    </dxf>
    <dxf>
      <fill>
        <patternFill>
          <bgColor rgb="FFFF7C80"/>
        </patternFill>
      </fill>
    </dxf>
    <dxf>
      <fill>
        <patternFill>
          <bgColor rgb="FFFF7C80"/>
        </patternFill>
      </fill>
    </dxf>
    <dxf>
      <fill>
        <patternFill>
          <bgColor rgb="FF92D050"/>
        </patternFill>
      </fill>
    </dxf>
    <dxf>
      <font>
        <color rgb="FF9C0006"/>
      </font>
      <fill>
        <patternFill>
          <bgColor rgb="FFFFC7CE"/>
        </patternFill>
      </fill>
    </dxf>
    <dxf>
      <font>
        <color rgb="FF9C6500"/>
      </font>
      <fill>
        <patternFill>
          <bgColor theme="7" tint="0.39994506668294322"/>
        </patternFill>
      </fill>
    </dxf>
    <dxf>
      <font>
        <color rgb="FF006100"/>
      </font>
      <fill>
        <patternFill>
          <bgColor rgb="FF92D050"/>
        </patternFill>
      </fill>
    </dxf>
    <dxf>
      <fill>
        <patternFill>
          <bgColor rgb="FFFF7C80"/>
        </patternFill>
      </fill>
    </dxf>
    <dxf>
      <fill>
        <patternFill>
          <bgColor theme="7" tint="0.59996337778862885"/>
        </patternFill>
      </fill>
    </dxf>
    <dxf>
      <fill>
        <patternFill>
          <bgColor rgb="FF92D050"/>
        </patternFill>
      </fill>
    </dxf>
    <dxf>
      <fill>
        <patternFill>
          <bgColor rgb="FFFF7C80"/>
        </patternFill>
      </fill>
    </dxf>
    <dxf>
      <fill>
        <patternFill>
          <bgColor theme="7" tint="0.59996337778862885"/>
        </patternFill>
      </fill>
    </dxf>
    <dxf>
      <fill>
        <patternFill>
          <bgColor rgb="FF92D050"/>
        </patternFill>
      </fill>
    </dxf>
    <dxf>
      <fill>
        <patternFill>
          <bgColor rgb="FFFF7C80"/>
        </patternFill>
      </fill>
    </dxf>
    <dxf>
      <fill>
        <patternFill>
          <bgColor theme="7" tint="0.59996337778862885"/>
        </patternFill>
      </fill>
    </dxf>
    <dxf>
      <fill>
        <patternFill>
          <bgColor rgb="FF92D050"/>
        </patternFill>
      </fill>
    </dxf>
    <dxf>
      <fill>
        <patternFill>
          <bgColor rgb="FF92D050"/>
        </patternFill>
      </fill>
    </dxf>
    <dxf>
      <fill>
        <patternFill>
          <bgColor rgb="FFFF7C80"/>
        </patternFill>
      </fill>
    </dxf>
    <dxf>
      <fill>
        <patternFill>
          <bgColor theme="7" tint="0.59996337778862885"/>
        </patternFill>
      </fill>
    </dxf>
    <dxf>
      <fill>
        <patternFill>
          <bgColor rgb="FF92D050"/>
        </patternFill>
      </fill>
    </dxf>
    <dxf>
      <fill>
        <patternFill>
          <bgColor theme="7" tint="0.59996337778862885"/>
        </patternFill>
      </fill>
    </dxf>
    <dxf>
      <fill>
        <patternFill>
          <bgColor rgb="FFFF7C80"/>
        </patternFill>
      </fill>
    </dxf>
    <dxf>
      <font>
        <color rgb="FF9C0006"/>
      </font>
      <fill>
        <patternFill>
          <bgColor rgb="FFFFC7CE"/>
        </patternFill>
      </fill>
    </dxf>
    <dxf>
      <font>
        <color rgb="FF9C6500"/>
      </font>
      <fill>
        <patternFill>
          <bgColor theme="7" tint="0.39994506668294322"/>
        </patternFill>
      </fill>
    </dxf>
    <dxf>
      <font>
        <color rgb="FF006100"/>
      </font>
      <fill>
        <patternFill>
          <bgColor rgb="FF92D050"/>
        </patternFill>
      </fill>
    </dxf>
    <dxf>
      <font>
        <color rgb="FF9C0006"/>
      </font>
      <fill>
        <patternFill>
          <bgColor rgb="FFFFC7CE"/>
        </patternFill>
      </fill>
    </dxf>
    <dxf>
      <font>
        <color rgb="FF9C6500"/>
      </font>
      <fill>
        <patternFill>
          <bgColor theme="7" tint="0.39994506668294322"/>
        </patternFill>
      </fill>
    </dxf>
    <dxf>
      <font>
        <color rgb="FF006100"/>
      </font>
      <fill>
        <patternFill>
          <bgColor rgb="FF92D050"/>
        </patternFill>
      </fill>
    </dxf>
    <dxf>
      <font>
        <color rgb="FF9C0006"/>
      </font>
      <fill>
        <patternFill>
          <bgColor rgb="FFFFC7CE"/>
        </patternFill>
      </fill>
    </dxf>
    <dxf>
      <font>
        <color rgb="FF9C6500"/>
      </font>
      <fill>
        <patternFill>
          <bgColor theme="7" tint="0.39994506668294322"/>
        </patternFill>
      </fill>
    </dxf>
    <dxf>
      <font>
        <color rgb="FF006100"/>
      </font>
      <fill>
        <patternFill>
          <bgColor rgb="FF92D050"/>
        </patternFill>
      </fill>
    </dxf>
    <dxf>
      <font>
        <color rgb="FF9C0006"/>
      </font>
      <fill>
        <patternFill>
          <bgColor rgb="FFFFC7CE"/>
        </patternFill>
      </fill>
    </dxf>
    <dxf>
      <font>
        <color rgb="FF9C6500"/>
      </font>
      <fill>
        <patternFill>
          <bgColor theme="7" tint="0.39994506668294322"/>
        </patternFill>
      </fill>
    </dxf>
    <dxf>
      <font>
        <color rgb="FF006100"/>
      </font>
      <fill>
        <patternFill>
          <bgColor rgb="FF92D050"/>
        </patternFill>
      </fill>
    </dxf>
    <dxf>
      <font>
        <color rgb="FF9C0006"/>
      </font>
      <fill>
        <patternFill>
          <bgColor rgb="FFFFC7CE"/>
        </patternFill>
      </fill>
    </dxf>
    <dxf>
      <font>
        <color rgb="FF9C6500"/>
      </font>
      <fill>
        <patternFill>
          <bgColor theme="7" tint="0.39994506668294322"/>
        </patternFill>
      </fill>
    </dxf>
    <dxf>
      <font>
        <color rgb="FF006100"/>
      </font>
      <fill>
        <patternFill>
          <bgColor rgb="FF92D050"/>
        </patternFill>
      </fill>
    </dxf>
  </dxfs>
  <tableStyles count="0" defaultTableStyle="TableStyleMedium2" defaultPivotStyle="PivotStyleLight16"/>
  <colors>
    <mruColors>
      <color rgb="FFCC3399"/>
      <color rgb="FFFF5050"/>
      <color rgb="FF8D3B88"/>
      <color rgb="FFE6AD2F"/>
      <color rgb="FF579A8D"/>
      <color rgb="FF9DBF3B"/>
      <color rgb="FFFF7C80"/>
      <color rgb="FFCD581F"/>
      <color rgb="FFB7156D"/>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UADRO 3'!$F$1"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checked="Checked" firstButton="1" fmlaLink="'CUADRO 3'!$G$8"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checked="Checked" firstButton="1" fmlaLink="'CUADRO 3'!$G$9"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checked="Checked" firstButton="1" fmlaLink="'CUADRO 3'!$G$13"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CUADRO 3'!$G$12"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checked="Checked" firstButton="1" fmlaLink="'CUADRO 3'!$G$10"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checked="Checked" firstButton="1" fmlaLink="'CUADRO 3'!$G$14"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checked="Checked" firstButton="1" fmlaLink="'CUADRO 3'!$G$1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CUADRO 3'!$F$4" lockText="1" noThreeD="1"/>
</file>

<file path=xl/ctrlProps/ctrlProp130.xml><?xml version="1.0" encoding="utf-8"?>
<formControlPr xmlns="http://schemas.microsoft.com/office/spreadsheetml/2009/9/main" objectType="Radio" checked="Checked" firstButton="1" fmlaLink="'CUADRO 3'!$G$15"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checked="Checked" firstButton="1" fmlaLink="'CUADRO 3'!$G$16"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checked="Checked" firstButton="1" fmlaLink="'CUADRO 3'!$G$17"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checked="Checked" firstButton="1" fmlaLink="Hoja4!$A$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checked="Checked" firstButton="1" fmlaLink="Hoja4!$A$2"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checked="Checked" firstButton="1" fmlaLink="Hoja4!$A$3"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checked="Checked" firstButton="1" fmlaLink="Hoja4!$A$4"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Hoja4!$A$7"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checked="Checked" firstButton="1" fmlaLink="Hoja4!$A$6"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checked="Checked" firstButton="1" fmlaLink="Hoja4!$A$8"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fmlaLink="'CUADRO 3'!$F$5" lockText="1" noThreeD="1"/>
</file>

<file path=xl/ctrlProps/ctrlProp170.xml><?xml version="1.0" encoding="utf-8"?>
<formControlPr xmlns="http://schemas.microsoft.com/office/spreadsheetml/2009/9/main" objectType="Radio" checked="Checked" firstButton="1" fmlaLink="Hoja4!$A$5"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fmlaLink="'CUADRO 3'!$F$6"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CUADRO 3'!$F$7"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fmlaLink="'CUADRO 3'!$F$8"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CUADRO 3'!$F$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CUADRO 3'!$F$10"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CUADRO 3'!$F$1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fmlaLink="'CUADRO 3'!$F$12"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checked="Checked" firstButton="1" fmlaLink="'CUADRO 3'!$F$13" lockText="1" noThreeD="1"/>
</file>

<file path=xl/ctrlProps/ctrlProp5.xml><?xml version="1.0" encoding="utf-8"?>
<formControlPr xmlns="http://schemas.microsoft.com/office/spreadsheetml/2009/9/main" objectType="Radio" checked="Checked" firstButton="1" fmlaLink="'CUADRO 3'!$F$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firstButton="1" fmlaLink="'CUADRO 3'!$F$14"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fmlaLink="'CUADRO 3'!$F$15"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CUADRO 3'!$F$16"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CUADRO 3'!$F$17"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checked="Checked" firstButton="1" fmlaLink="'CUADRO 3'!$F$1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checked="Checked" firstButton="1" fmlaLink="'CUADRO 3'!$F$19"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CUADRO 3'!$G$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checked="Checked" firstButton="1" fmlaLink="'CUADRO 3'!$G$3"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checked="Checked" firstButton="1" fmlaLink="'CUADRO 3'!$G$4"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checked="Checked" firstButton="1" fmlaLink="'CUADRO 3'!$G$5" lockText="1" noThreeD="1"/>
</file>

<file path=xl/ctrlProps/ctrlProp9.xml><?xml version="1.0" encoding="utf-8"?>
<formControlPr xmlns="http://schemas.microsoft.com/office/spreadsheetml/2009/9/main" objectType="Radio" checked="Checked" firstButton="1" fmlaLink="'CUADRO 3'!$F$3"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checked="Checked" firstButton="1" fmlaLink="'CUADRO 3'!$G$6"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CUADRO 3'!$G$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590550</xdr:colOff>
      <xdr:row>0</xdr:row>
      <xdr:rowOff>76200</xdr:rowOff>
    </xdr:from>
    <xdr:to>
      <xdr:col>9</xdr:col>
      <xdr:colOff>713015</xdr:colOff>
      <xdr:row>3</xdr:row>
      <xdr:rowOff>2177</xdr:rowOff>
    </xdr:to>
    <xdr:pic>
      <xdr:nvPicPr>
        <xdr:cNvPr id="2" name="Imagen 1"/>
        <xdr:cNvPicPr>
          <a:picLocks noChangeAspect="1"/>
        </xdr:cNvPicPr>
      </xdr:nvPicPr>
      <xdr:blipFill>
        <a:blip xmlns:r="http://schemas.openxmlformats.org/officeDocument/2006/relationships" r:embed="rId1"/>
        <a:stretch>
          <a:fillRect/>
        </a:stretch>
      </xdr:blipFill>
      <xdr:spPr>
        <a:xfrm>
          <a:off x="2114550" y="76200"/>
          <a:ext cx="5456465" cy="489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6658429</xdr:colOff>
      <xdr:row>1</xdr:row>
      <xdr:rowOff>45256</xdr:rowOff>
    </xdr:from>
    <xdr:to>
      <xdr:col>10</xdr:col>
      <xdr:colOff>870245</xdr:colOff>
      <xdr:row>1</xdr:row>
      <xdr:rowOff>711477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0" y="244827"/>
          <a:ext cx="8871245" cy="6616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259080</xdr:colOff>
          <xdr:row>11</xdr:row>
          <xdr:rowOff>335280</xdr:rowOff>
        </xdr:from>
        <xdr:to>
          <xdr:col>2</xdr:col>
          <xdr:colOff>678180</xdr:colOff>
          <xdr:row>11</xdr:row>
          <xdr:rowOff>716280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11</xdr:row>
          <xdr:rowOff>373380</xdr:rowOff>
        </xdr:from>
        <xdr:to>
          <xdr:col>3</xdr:col>
          <xdr:colOff>685800</xdr:colOff>
          <xdr:row>11</xdr:row>
          <xdr:rowOff>716280</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381000</xdr:rowOff>
        </xdr:from>
        <xdr:to>
          <xdr:col>4</xdr:col>
          <xdr:colOff>647700</xdr:colOff>
          <xdr:row>11</xdr:row>
          <xdr:rowOff>716280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259080</xdr:rowOff>
        </xdr:from>
        <xdr:to>
          <xdr:col>4</xdr:col>
          <xdr:colOff>716280</xdr:colOff>
          <xdr:row>11</xdr:row>
          <xdr:rowOff>800100</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12</xdr:row>
          <xdr:rowOff>114300</xdr:rowOff>
        </xdr:from>
        <xdr:to>
          <xdr:col>2</xdr:col>
          <xdr:colOff>685800</xdr:colOff>
          <xdr:row>12</xdr:row>
          <xdr:rowOff>495300</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12</xdr:row>
          <xdr:rowOff>152400</xdr:rowOff>
        </xdr:from>
        <xdr:to>
          <xdr:col>3</xdr:col>
          <xdr:colOff>693420</xdr:colOff>
          <xdr:row>12</xdr:row>
          <xdr:rowOff>487680</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12</xdr:row>
          <xdr:rowOff>160020</xdr:rowOff>
        </xdr:from>
        <xdr:to>
          <xdr:col>4</xdr:col>
          <xdr:colOff>655320</xdr:colOff>
          <xdr:row>12</xdr:row>
          <xdr:rowOff>487680</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12</xdr:row>
          <xdr:rowOff>30480</xdr:rowOff>
        </xdr:from>
        <xdr:to>
          <xdr:col>4</xdr:col>
          <xdr:colOff>723900</xdr:colOff>
          <xdr:row>13</xdr:row>
          <xdr:rowOff>7620</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13</xdr:row>
          <xdr:rowOff>121920</xdr:rowOff>
        </xdr:from>
        <xdr:to>
          <xdr:col>2</xdr:col>
          <xdr:colOff>678180</xdr:colOff>
          <xdr:row>13</xdr:row>
          <xdr:rowOff>502920</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13</xdr:row>
          <xdr:rowOff>160020</xdr:rowOff>
        </xdr:from>
        <xdr:to>
          <xdr:col>3</xdr:col>
          <xdr:colOff>685800</xdr:colOff>
          <xdr:row>13</xdr:row>
          <xdr:rowOff>495300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182880</xdr:rowOff>
        </xdr:from>
        <xdr:to>
          <xdr:col>4</xdr:col>
          <xdr:colOff>647700</xdr:colOff>
          <xdr:row>13</xdr:row>
          <xdr:rowOff>495300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38100</xdr:rowOff>
        </xdr:from>
        <xdr:to>
          <xdr:col>4</xdr:col>
          <xdr:colOff>716280</xdr:colOff>
          <xdr:row>14</xdr:row>
          <xdr:rowOff>0</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14</xdr:row>
          <xdr:rowOff>144780</xdr:rowOff>
        </xdr:from>
        <xdr:to>
          <xdr:col>2</xdr:col>
          <xdr:colOff>693420</xdr:colOff>
          <xdr:row>14</xdr:row>
          <xdr:rowOff>525780</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14</xdr:row>
          <xdr:rowOff>182880</xdr:rowOff>
        </xdr:from>
        <xdr:to>
          <xdr:col>3</xdr:col>
          <xdr:colOff>716280</xdr:colOff>
          <xdr:row>14</xdr:row>
          <xdr:rowOff>502920</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14</xdr:row>
          <xdr:rowOff>190500</xdr:rowOff>
        </xdr:from>
        <xdr:to>
          <xdr:col>4</xdr:col>
          <xdr:colOff>678180</xdr:colOff>
          <xdr:row>14</xdr:row>
          <xdr:rowOff>502920</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14</xdr:row>
          <xdr:rowOff>68580</xdr:rowOff>
        </xdr:from>
        <xdr:to>
          <xdr:col>4</xdr:col>
          <xdr:colOff>731520</xdr:colOff>
          <xdr:row>14</xdr:row>
          <xdr:rowOff>601980</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15</xdr:row>
          <xdr:rowOff>297180</xdr:rowOff>
        </xdr:from>
        <xdr:to>
          <xdr:col>2</xdr:col>
          <xdr:colOff>678180</xdr:colOff>
          <xdr:row>15</xdr:row>
          <xdr:rowOff>678180</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15</xdr:row>
          <xdr:rowOff>335280</xdr:rowOff>
        </xdr:from>
        <xdr:to>
          <xdr:col>3</xdr:col>
          <xdr:colOff>678180</xdr:colOff>
          <xdr:row>15</xdr:row>
          <xdr:rowOff>655320</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15</xdr:row>
          <xdr:rowOff>342900</xdr:rowOff>
        </xdr:from>
        <xdr:to>
          <xdr:col>4</xdr:col>
          <xdr:colOff>640080</xdr:colOff>
          <xdr:row>15</xdr:row>
          <xdr:rowOff>655320</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15</xdr:row>
          <xdr:rowOff>220980</xdr:rowOff>
        </xdr:from>
        <xdr:to>
          <xdr:col>4</xdr:col>
          <xdr:colOff>716280</xdr:colOff>
          <xdr:row>15</xdr:row>
          <xdr:rowOff>754380</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16</xdr:row>
          <xdr:rowOff>487680</xdr:rowOff>
        </xdr:from>
        <xdr:to>
          <xdr:col>2</xdr:col>
          <xdr:colOff>655320</xdr:colOff>
          <xdr:row>16</xdr:row>
          <xdr:rowOff>868680</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16</xdr:row>
          <xdr:rowOff>525780</xdr:rowOff>
        </xdr:from>
        <xdr:to>
          <xdr:col>3</xdr:col>
          <xdr:colOff>678180</xdr:colOff>
          <xdr:row>16</xdr:row>
          <xdr:rowOff>845820</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16</xdr:row>
          <xdr:rowOff>533400</xdr:rowOff>
        </xdr:from>
        <xdr:to>
          <xdr:col>4</xdr:col>
          <xdr:colOff>640080</xdr:colOff>
          <xdr:row>16</xdr:row>
          <xdr:rowOff>845820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16</xdr:row>
          <xdr:rowOff>411480</xdr:rowOff>
        </xdr:from>
        <xdr:to>
          <xdr:col>4</xdr:col>
          <xdr:colOff>693420</xdr:colOff>
          <xdr:row>16</xdr:row>
          <xdr:rowOff>944880</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17</xdr:row>
          <xdr:rowOff>7620</xdr:rowOff>
        </xdr:from>
        <xdr:to>
          <xdr:col>2</xdr:col>
          <xdr:colOff>640080</xdr:colOff>
          <xdr:row>17</xdr:row>
          <xdr:rowOff>373380</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17</xdr:row>
          <xdr:rowOff>30480</xdr:rowOff>
        </xdr:from>
        <xdr:to>
          <xdr:col>3</xdr:col>
          <xdr:colOff>640080</xdr:colOff>
          <xdr:row>17</xdr:row>
          <xdr:rowOff>350520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17</xdr:row>
          <xdr:rowOff>38100</xdr:rowOff>
        </xdr:from>
        <xdr:to>
          <xdr:col>4</xdr:col>
          <xdr:colOff>601980</xdr:colOff>
          <xdr:row>17</xdr:row>
          <xdr:rowOff>350520</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16</xdr:row>
          <xdr:rowOff>1211580</xdr:rowOff>
        </xdr:from>
        <xdr:to>
          <xdr:col>4</xdr:col>
          <xdr:colOff>678180</xdr:colOff>
          <xdr:row>18</xdr:row>
          <xdr:rowOff>45720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18</xdr:row>
          <xdr:rowOff>236220</xdr:rowOff>
        </xdr:from>
        <xdr:to>
          <xdr:col>2</xdr:col>
          <xdr:colOff>640080</xdr:colOff>
          <xdr:row>18</xdr:row>
          <xdr:rowOff>609600</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18</xdr:row>
          <xdr:rowOff>274320</xdr:rowOff>
        </xdr:from>
        <xdr:to>
          <xdr:col>3</xdr:col>
          <xdr:colOff>640080</xdr:colOff>
          <xdr:row>18</xdr:row>
          <xdr:rowOff>601980</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18</xdr:row>
          <xdr:rowOff>297180</xdr:rowOff>
        </xdr:from>
        <xdr:to>
          <xdr:col>4</xdr:col>
          <xdr:colOff>601980</xdr:colOff>
          <xdr:row>18</xdr:row>
          <xdr:rowOff>601980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18</xdr:row>
          <xdr:rowOff>152400</xdr:rowOff>
        </xdr:from>
        <xdr:to>
          <xdr:col>4</xdr:col>
          <xdr:colOff>678180</xdr:colOff>
          <xdr:row>18</xdr:row>
          <xdr:rowOff>685800</xdr:rowOff>
        </xdr:to>
        <xdr:sp macro="" textlink="">
          <xdr:nvSpPr>
            <xdr:cNvPr id="1123" name="Group Box 99" hidden="1">
              <a:extLst>
                <a:ext uri="{63B3BB69-23CF-44E3-9099-C40C66FF867C}">
                  <a14:compatExt spid="_x0000_s1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19</xdr:row>
          <xdr:rowOff>236220</xdr:rowOff>
        </xdr:from>
        <xdr:to>
          <xdr:col>2</xdr:col>
          <xdr:colOff>640080</xdr:colOff>
          <xdr:row>19</xdr:row>
          <xdr:rowOff>609600</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19</xdr:row>
          <xdr:rowOff>274320</xdr:rowOff>
        </xdr:from>
        <xdr:to>
          <xdr:col>3</xdr:col>
          <xdr:colOff>640080</xdr:colOff>
          <xdr:row>19</xdr:row>
          <xdr:rowOff>601980</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19</xdr:row>
          <xdr:rowOff>297180</xdr:rowOff>
        </xdr:from>
        <xdr:to>
          <xdr:col>4</xdr:col>
          <xdr:colOff>601980</xdr:colOff>
          <xdr:row>19</xdr:row>
          <xdr:rowOff>601980</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19</xdr:row>
          <xdr:rowOff>152400</xdr:rowOff>
        </xdr:from>
        <xdr:to>
          <xdr:col>4</xdr:col>
          <xdr:colOff>678180</xdr:colOff>
          <xdr:row>19</xdr:row>
          <xdr:rowOff>685800</xdr:rowOff>
        </xdr:to>
        <xdr:sp macro="" textlink="">
          <xdr:nvSpPr>
            <xdr:cNvPr id="1127" name="Group Box 103" hidden="1">
              <a:extLst>
                <a:ext uri="{63B3BB69-23CF-44E3-9099-C40C66FF867C}">
                  <a14:compatExt spid="_x0000_s1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xdr:row>
          <xdr:rowOff>106680</xdr:rowOff>
        </xdr:from>
        <xdr:to>
          <xdr:col>2</xdr:col>
          <xdr:colOff>617220</xdr:colOff>
          <xdr:row>20</xdr:row>
          <xdr:rowOff>487680</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xdr:row>
          <xdr:rowOff>144780</xdr:rowOff>
        </xdr:from>
        <xdr:to>
          <xdr:col>3</xdr:col>
          <xdr:colOff>640080</xdr:colOff>
          <xdr:row>20</xdr:row>
          <xdr:rowOff>464820</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20</xdr:row>
          <xdr:rowOff>152400</xdr:rowOff>
        </xdr:from>
        <xdr:to>
          <xdr:col>4</xdr:col>
          <xdr:colOff>601980</xdr:colOff>
          <xdr:row>20</xdr:row>
          <xdr:rowOff>464820</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30480</xdr:rowOff>
        </xdr:from>
        <xdr:to>
          <xdr:col>4</xdr:col>
          <xdr:colOff>655320</xdr:colOff>
          <xdr:row>20</xdr:row>
          <xdr:rowOff>563880</xdr:rowOff>
        </xdr:to>
        <xdr:sp macro="" textlink="">
          <xdr:nvSpPr>
            <xdr:cNvPr id="1131" name="Group Box 107" hidden="1">
              <a:extLst>
                <a:ext uri="{63B3BB69-23CF-44E3-9099-C40C66FF867C}">
                  <a14:compatExt spid="_x0000_s1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22</xdr:row>
          <xdr:rowOff>373380</xdr:rowOff>
        </xdr:from>
        <xdr:to>
          <xdr:col>2</xdr:col>
          <xdr:colOff>647700</xdr:colOff>
          <xdr:row>22</xdr:row>
          <xdr:rowOff>731520</xdr:rowOff>
        </xdr:to>
        <xdr:sp macro="" textlink="">
          <xdr:nvSpPr>
            <xdr:cNvPr id="1132" name="Option Button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22</xdr:row>
          <xdr:rowOff>411480</xdr:rowOff>
        </xdr:from>
        <xdr:to>
          <xdr:col>3</xdr:col>
          <xdr:colOff>655320</xdr:colOff>
          <xdr:row>22</xdr:row>
          <xdr:rowOff>723900</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22</xdr:row>
          <xdr:rowOff>411480</xdr:rowOff>
        </xdr:from>
        <xdr:to>
          <xdr:col>4</xdr:col>
          <xdr:colOff>617220</xdr:colOff>
          <xdr:row>22</xdr:row>
          <xdr:rowOff>723900</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22</xdr:row>
          <xdr:rowOff>274320</xdr:rowOff>
        </xdr:from>
        <xdr:to>
          <xdr:col>4</xdr:col>
          <xdr:colOff>685800</xdr:colOff>
          <xdr:row>22</xdr:row>
          <xdr:rowOff>807720</xdr:rowOff>
        </xdr:to>
        <xdr:sp macro="" textlink="">
          <xdr:nvSpPr>
            <xdr:cNvPr id="1135" name="Group Box 111" hidden="1">
              <a:extLst>
                <a:ext uri="{63B3BB69-23CF-44E3-9099-C40C66FF867C}">
                  <a14:compatExt spid="_x0000_s1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24</xdr:row>
          <xdr:rowOff>236220</xdr:rowOff>
        </xdr:from>
        <xdr:to>
          <xdr:col>2</xdr:col>
          <xdr:colOff>647700</xdr:colOff>
          <xdr:row>24</xdr:row>
          <xdr:rowOff>609600</xdr:rowOff>
        </xdr:to>
        <xdr:sp macro="" textlink="">
          <xdr:nvSpPr>
            <xdr:cNvPr id="1136" name="Option Button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xdr:row>
          <xdr:rowOff>274320</xdr:rowOff>
        </xdr:from>
        <xdr:to>
          <xdr:col>3</xdr:col>
          <xdr:colOff>655320</xdr:colOff>
          <xdr:row>24</xdr:row>
          <xdr:rowOff>601980</xdr:rowOff>
        </xdr:to>
        <xdr:sp macro="" textlink="">
          <xdr:nvSpPr>
            <xdr:cNvPr id="1137" name="Option Button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24</xdr:row>
          <xdr:rowOff>297180</xdr:rowOff>
        </xdr:from>
        <xdr:to>
          <xdr:col>4</xdr:col>
          <xdr:colOff>617220</xdr:colOff>
          <xdr:row>24</xdr:row>
          <xdr:rowOff>601980</xdr:rowOff>
        </xdr:to>
        <xdr:sp macro="" textlink="">
          <xdr:nvSpPr>
            <xdr:cNvPr id="1138" name="Option Button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24</xdr:row>
          <xdr:rowOff>152400</xdr:rowOff>
        </xdr:from>
        <xdr:to>
          <xdr:col>4</xdr:col>
          <xdr:colOff>685800</xdr:colOff>
          <xdr:row>24</xdr:row>
          <xdr:rowOff>685800</xdr:rowOff>
        </xdr:to>
        <xdr:sp macro="" textlink="">
          <xdr:nvSpPr>
            <xdr:cNvPr id="1139" name="Group Box 115" hidden="1">
              <a:extLst>
                <a:ext uri="{63B3BB69-23CF-44E3-9099-C40C66FF867C}">
                  <a14:compatExt spid="_x0000_s1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25</xdr:row>
          <xdr:rowOff>487680</xdr:rowOff>
        </xdr:from>
        <xdr:to>
          <xdr:col>2</xdr:col>
          <xdr:colOff>640080</xdr:colOff>
          <xdr:row>25</xdr:row>
          <xdr:rowOff>845820</xdr:rowOff>
        </xdr:to>
        <xdr:sp macro="" textlink="">
          <xdr:nvSpPr>
            <xdr:cNvPr id="1140" name="Option Button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25</xdr:row>
          <xdr:rowOff>525780</xdr:rowOff>
        </xdr:from>
        <xdr:to>
          <xdr:col>3</xdr:col>
          <xdr:colOff>640080</xdr:colOff>
          <xdr:row>25</xdr:row>
          <xdr:rowOff>838200</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25</xdr:row>
          <xdr:rowOff>525780</xdr:rowOff>
        </xdr:from>
        <xdr:to>
          <xdr:col>4</xdr:col>
          <xdr:colOff>601980</xdr:colOff>
          <xdr:row>25</xdr:row>
          <xdr:rowOff>838200</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25</xdr:row>
          <xdr:rowOff>388620</xdr:rowOff>
        </xdr:from>
        <xdr:to>
          <xdr:col>4</xdr:col>
          <xdr:colOff>678180</xdr:colOff>
          <xdr:row>25</xdr:row>
          <xdr:rowOff>922020</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304800</xdr:rowOff>
        </xdr:from>
        <xdr:to>
          <xdr:col>2</xdr:col>
          <xdr:colOff>655320</xdr:colOff>
          <xdr:row>26</xdr:row>
          <xdr:rowOff>678180</xdr:rowOff>
        </xdr:to>
        <xdr:sp macro="" textlink="">
          <xdr:nvSpPr>
            <xdr:cNvPr id="1144" name="Option Button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26</xdr:row>
          <xdr:rowOff>342900</xdr:rowOff>
        </xdr:from>
        <xdr:to>
          <xdr:col>3</xdr:col>
          <xdr:colOff>678180</xdr:colOff>
          <xdr:row>26</xdr:row>
          <xdr:rowOff>678180</xdr:rowOff>
        </xdr:to>
        <xdr:sp macro="" textlink="">
          <xdr:nvSpPr>
            <xdr:cNvPr id="1145" name="Option Button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26</xdr:row>
          <xdr:rowOff>350520</xdr:rowOff>
        </xdr:from>
        <xdr:to>
          <xdr:col>4</xdr:col>
          <xdr:colOff>640080</xdr:colOff>
          <xdr:row>26</xdr:row>
          <xdr:rowOff>678180</xdr:rowOff>
        </xdr:to>
        <xdr:sp macro="" textlink="">
          <xdr:nvSpPr>
            <xdr:cNvPr id="1146" name="Option Button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26</xdr:row>
          <xdr:rowOff>220980</xdr:rowOff>
        </xdr:from>
        <xdr:to>
          <xdr:col>4</xdr:col>
          <xdr:colOff>693420</xdr:colOff>
          <xdr:row>26</xdr:row>
          <xdr:rowOff>754380</xdr:rowOff>
        </xdr:to>
        <xdr:sp macro="" textlink="">
          <xdr:nvSpPr>
            <xdr:cNvPr id="1147" name="Group Box 123" hidden="1">
              <a:extLst>
                <a:ext uri="{63B3BB69-23CF-44E3-9099-C40C66FF867C}">
                  <a14:compatExt spid="_x0000_s1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27</xdr:row>
          <xdr:rowOff>342900</xdr:rowOff>
        </xdr:from>
        <xdr:to>
          <xdr:col>2</xdr:col>
          <xdr:colOff>678180</xdr:colOff>
          <xdr:row>27</xdr:row>
          <xdr:rowOff>716280</xdr:rowOff>
        </xdr:to>
        <xdr:sp macro="" textlink="">
          <xdr:nvSpPr>
            <xdr:cNvPr id="1148" name="Option Button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27</xdr:row>
          <xdr:rowOff>381000</xdr:rowOff>
        </xdr:from>
        <xdr:to>
          <xdr:col>3</xdr:col>
          <xdr:colOff>678180</xdr:colOff>
          <xdr:row>27</xdr:row>
          <xdr:rowOff>716280</xdr:rowOff>
        </xdr:to>
        <xdr:sp macro="" textlink="">
          <xdr:nvSpPr>
            <xdr:cNvPr id="1149" name="Option Button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27</xdr:row>
          <xdr:rowOff>388620</xdr:rowOff>
        </xdr:from>
        <xdr:to>
          <xdr:col>4</xdr:col>
          <xdr:colOff>640080</xdr:colOff>
          <xdr:row>27</xdr:row>
          <xdr:rowOff>716280</xdr:rowOff>
        </xdr:to>
        <xdr:sp macro="" textlink="">
          <xdr:nvSpPr>
            <xdr:cNvPr id="1150" name="Option Button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27</xdr:row>
          <xdr:rowOff>259080</xdr:rowOff>
        </xdr:from>
        <xdr:to>
          <xdr:col>4</xdr:col>
          <xdr:colOff>716280</xdr:colOff>
          <xdr:row>27</xdr:row>
          <xdr:rowOff>792480</xdr:rowOff>
        </xdr:to>
        <xdr:sp macro="" textlink="">
          <xdr:nvSpPr>
            <xdr:cNvPr id="1151" name="Group Box 127" hidden="1">
              <a:extLst>
                <a:ext uri="{63B3BB69-23CF-44E3-9099-C40C66FF867C}">
                  <a14:compatExt spid="_x0000_s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29</xdr:row>
          <xdr:rowOff>525780</xdr:rowOff>
        </xdr:from>
        <xdr:to>
          <xdr:col>2</xdr:col>
          <xdr:colOff>640080</xdr:colOff>
          <xdr:row>29</xdr:row>
          <xdr:rowOff>883920</xdr:rowOff>
        </xdr:to>
        <xdr:sp macro="" textlink="">
          <xdr:nvSpPr>
            <xdr:cNvPr id="1152" name="Option Button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29</xdr:row>
          <xdr:rowOff>563880</xdr:rowOff>
        </xdr:from>
        <xdr:to>
          <xdr:col>3</xdr:col>
          <xdr:colOff>640080</xdr:colOff>
          <xdr:row>29</xdr:row>
          <xdr:rowOff>876300</xdr:rowOff>
        </xdr:to>
        <xdr:sp macro="" textlink="">
          <xdr:nvSpPr>
            <xdr:cNvPr id="1153" name="Option Button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29</xdr:row>
          <xdr:rowOff>563880</xdr:rowOff>
        </xdr:from>
        <xdr:to>
          <xdr:col>4</xdr:col>
          <xdr:colOff>601980</xdr:colOff>
          <xdr:row>29</xdr:row>
          <xdr:rowOff>876300</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29</xdr:row>
          <xdr:rowOff>426720</xdr:rowOff>
        </xdr:from>
        <xdr:to>
          <xdr:col>4</xdr:col>
          <xdr:colOff>678180</xdr:colOff>
          <xdr:row>29</xdr:row>
          <xdr:rowOff>960120</xdr:rowOff>
        </xdr:to>
        <xdr:sp macro="" textlink="">
          <xdr:nvSpPr>
            <xdr:cNvPr id="1155" name="Group Box 131" hidden="1">
              <a:extLst>
                <a:ext uri="{63B3BB69-23CF-44E3-9099-C40C66FF867C}">
                  <a14:compatExt spid="_x0000_s1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31</xdr:row>
          <xdr:rowOff>274320</xdr:rowOff>
        </xdr:from>
        <xdr:to>
          <xdr:col>2</xdr:col>
          <xdr:colOff>571500</xdr:colOff>
          <xdr:row>31</xdr:row>
          <xdr:rowOff>647700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31</xdr:row>
          <xdr:rowOff>312420</xdr:rowOff>
        </xdr:from>
        <xdr:to>
          <xdr:col>3</xdr:col>
          <xdr:colOff>579120</xdr:colOff>
          <xdr:row>31</xdr:row>
          <xdr:rowOff>640080</xdr:rowOff>
        </xdr:to>
        <xdr:sp macro="" textlink="">
          <xdr:nvSpPr>
            <xdr:cNvPr id="1157" name="Option Button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31</xdr:row>
          <xdr:rowOff>335280</xdr:rowOff>
        </xdr:from>
        <xdr:to>
          <xdr:col>4</xdr:col>
          <xdr:colOff>541020</xdr:colOff>
          <xdr:row>31</xdr:row>
          <xdr:rowOff>640080</xdr:rowOff>
        </xdr:to>
        <xdr:sp macro="" textlink="">
          <xdr:nvSpPr>
            <xdr:cNvPr id="1158" name="Option Button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190500</xdr:rowOff>
        </xdr:from>
        <xdr:to>
          <xdr:col>4</xdr:col>
          <xdr:colOff>609600</xdr:colOff>
          <xdr:row>31</xdr:row>
          <xdr:rowOff>723900</xdr:rowOff>
        </xdr:to>
        <xdr:sp macro="" textlink="">
          <xdr:nvSpPr>
            <xdr:cNvPr id="1159" name="Group Box 135" hidden="1">
              <a:extLst>
                <a:ext uri="{63B3BB69-23CF-44E3-9099-C40C66FF867C}">
                  <a14:compatExt spid="_x0000_s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426720</xdr:rowOff>
        </xdr:from>
        <xdr:to>
          <xdr:col>2</xdr:col>
          <xdr:colOff>541020</xdr:colOff>
          <xdr:row>32</xdr:row>
          <xdr:rowOff>800100</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32</xdr:row>
          <xdr:rowOff>464820</xdr:rowOff>
        </xdr:from>
        <xdr:to>
          <xdr:col>3</xdr:col>
          <xdr:colOff>563880</xdr:colOff>
          <xdr:row>32</xdr:row>
          <xdr:rowOff>792480</xdr:rowOff>
        </xdr:to>
        <xdr:sp macro="" textlink="">
          <xdr:nvSpPr>
            <xdr:cNvPr id="1161" name="Option Button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32</xdr:row>
          <xdr:rowOff>487680</xdr:rowOff>
        </xdr:from>
        <xdr:to>
          <xdr:col>4</xdr:col>
          <xdr:colOff>525780</xdr:colOff>
          <xdr:row>32</xdr:row>
          <xdr:rowOff>792480</xdr:rowOff>
        </xdr:to>
        <xdr:sp macro="" textlink="">
          <xdr:nvSpPr>
            <xdr:cNvPr id="1162" name="Option Button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32</xdr:row>
          <xdr:rowOff>342900</xdr:rowOff>
        </xdr:from>
        <xdr:to>
          <xdr:col>4</xdr:col>
          <xdr:colOff>579120</xdr:colOff>
          <xdr:row>32</xdr:row>
          <xdr:rowOff>876300</xdr:rowOff>
        </xdr:to>
        <xdr:sp macro="" textlink="">
          <xdr:nvSpPr>
            <xdr:cNvPr id="1163" name="Group Box 139" hidden="1">
              <a:extLst>
                <a:ext uri="{63B3BB69-23CF-44E3-9099-C40C66FF867C}">
                  <a14:compatExt spid="_x0000_s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33</xdr:row>
          <xdr:rowOff>83820</xdr:rowOff>
        </xdr:from>
        <xdr:to>
          <xdr:col>2</xdr:col>
          <xdr:colOff>571500</xdr:colOff>
          <xdr:row>33</xdr:row>
          <xdr:rowOff>464820</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121920</xdr:rowOff>
        </xdr:from>
        <xdr:to>
          <xdr:col>3</xdr:col>
          <xdr:colOff>579120</xdr:colOff>
          <xdr:row>33</xdr:row>
          <xdr:rowOff>449580</xdr:rowOff>
        </xdr:to>
        <xdr:sp macro="" textlink="">
          <xdr:nvSpPr>
            <xdr:cNvPr id="1165" name="Option Button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33</xdr:row>
          <xdr:rowOff>144780</xdr:rowOff>
        </xdr:from>
        <xdr:to>
          <xdr:col>4</xdr:col>
          <xdr:colOff>541020</xdr:colOff>
          <xdr:row>33</xdr:row>
          <xdr:rowOff>449580</xdr:rowOff>
        </xdr:to>
        <xdr:sp macro="" textlink="">
          <xdr:nvSpPr>
            <xdr:cNvPr id="1166" name="Option Button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32</xdr:row>
          <xdr:rowOff>1150620</xdr:rowOff>
        </xdr:from>
        <xdr:to>
          <xdr:col>4</xdr:col>
          <xdr:colOff>609600</xdr:colOff>
          <xdr:row>33</xdr:row>
          <xdr:rowOff>541020</xdr:rowOff>
        </xdr:to>
        <xdr:sp macro="" textlink="">
          <xdr:nvSpPr>
            <xdr:cNvPr id="1167" name="Group Box 143" hidden="1">
              <a:extLst>
                <a:ext uri="{63B3BB69-23CF-44E3-9099-C40C66FF867C}">
                  <a14:compatExt spid="_x0000_s1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287648</xdr:colOff>
      <xdr:row>1</xdr:row>
      <xdr:rowOff>155863</xdr:rowOff>
    </xdr:from>
    <xdr:to>
      <xdr:col>10</xdr:col>
      <xdr:colOff>843891</xdr:colOff>
      <xdr:row>1</xdr:row>
      <xdr:rowOff>799934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93693" y="346363"/>
          <a:ext cx="7190406" cy="6440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236220</xdr:colOff>
          <xdr:row>11</xdr:row>
          <xdr:rowOff>350520</xdr:rowOff>
        </xdr:from>
        <xdr:to>
          <xdr:col>2</xdr:col>
          <xdr:colOff>678180</xdr:colOff>
          <xdr:row>11</xdr:row>
          <xdr:rowOff>716280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11</xdr:row>
          <xdr:rowOff>381000</xdr:rowOff>
        </xdr:from>
        <xdr:to>
          <xdr:col>3</xdr:col>
          <xdr:colOff>678180</xdr:colOff>
          <xdr:row>11</xdr:row>
          <xdr:rowOff>693420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11</xdr:row>
          <xdr:rowOff>381000</xdr:rowOff>
        </xdr:from>
        <xdr:to>
          <xdr:col>4</xdr:col>
          <xdr:colOff>640080</xdr:colOff>
          <xdr:row>11</xdr:row>
          <xdr:rowOff>693420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11</xdr:row>
          <xdr:rowOff>259080</xdr:rowOff>
        </xdr:from>
        <xdr:to>
          <xdr:col>4</xdr:col>
          <xdr:colOff>716280</xdr:colOff>
          <xdr:row>11</xdr:row>
          <xdr:rowOff>792480</xdr:rowOff>
        </xdr:to>
        <xdr:sp macro="" textlink="">
          <xdr:nvSpPr>
            <xdr:cNvPr id="2055" name="Group Box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12</xdr:row>
          <xdr:rowOff>350520</xdr:rowOff>
        </xdr:from>
        <xdr:to>
          <xdr:col>2</xdr:col>
          <xdr:colOff>617220</xdr:colOff>
          <xdr:row>12</xdr:row>
          <xdr:rowOff>716280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xdr:row>
          <xdr:rowOff>381000</xdr:rowOff>
        </xdr:from>
        <xdr:to>
          <xdr:col>3</xdr:col>
          <xdr:colOff>617220</xdr:colOff>
          <xdr:row>12</xdr:row>
          <xdr:rowOff>693420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12</xdr:row>
          <xdr:rowOff>381000</xdr:rowOff>
        </xdr:from>
        <xdr:to>
          <xdr:col>4</xdr:col>
          <xdr:colOff>579120</xdr:colOff>
          <xdr:row>12</xdr:row>
          <xdr:rowOff>693420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xdr:row>
          <xdr:rowOff>259080</xdr:rowOff>
        </xdr:from>
        <xdr:to>
          <xdr:col>4</xdr:col>
          <xdr:colOff>655320</xdr:colOff>
          <xdr:row>12</xdr:row>
          <xdr:rowOff>792480</xdr:rowOff>
        </xdr:to>
        <xdr:sp macro="" textlink="">
          <xdr:nvSpPr>
            <xdr:cNvPr id="2059" name="Group Box 11" hidden="1">
              <a:extLst>
                <a:ext uri="{63B3BB69-23CF-44E3-9099-C40C66FF867C}">
                  <a14:compatExt spid="_x0000_s2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13</xdr:row>
          <xdr:rowOff>121920</xdr:rowOff>
        </xdr:from>
        <xdr:to>
          <xdr:col>2</xdr:col>
          <xdr:colOff>601980</xdr:colOff>
          <xdr:row>13</xdr:row>
          <xdr:rowOff>487680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13</xdr:row>
          <xdr:rowOff>160020</xdr:rowOff>
        </xdr:from>
        <xdr:to>
          <xdr:col>3</xdr:col>
          <xdr:colOff>601980</xdr:colOff>
          <xdr:row>13</xdr:row>
          <xdr:rowOff>487680</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13</xdr:row>
          <xdr:rowOff>160020</xdr:rowOff>
        </xdr:from>
        <xdr:to>
          <xdr:col>4</xdr:col>
          <xdr:colOff>563880</xdr:colOff>
          <xdr:row>13</xdr:row>
          <xdr:rowOff>487680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13</xdr:row>
          <xdr:rowOff>30480</xdr:rowOff>
        </xdr:from>
        <xdr:to>
          <xdr:col>4</xdr:col>
          <xdr:colOff>640080</xdr:colOff>
          <xdr:row>13</xdr:row>
          <xdr:rowOff>563880</xdr:rowOff>
        </xdr:to>
        <xdr:sp macro="" textlink="">
          <xdr:nvSpPr>
            <xdr:cNvPr id="2063" name="Group Box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14</xdr:row>
          <xdr:rowOff>373380</xdr:rowOff>
        </xdr:from>
        <xdr:to>
          <xdr:col>2</xdr:col>
          <xdr:colOff>640080</xdr:colOff>
          <xdr:row>14</xdr:row>
          <xdr:rowOff>723900</xdr:rowOff>
        </xdr:to>
        <xdr:sp macro="" textlink="">
          <xdr:nvSpPr>
            <xdr:cNvPr id="2064" name="Option Button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14</xdr:row>
          <xdr:rowOff>411480</xdr:rowOff>
        </xdr:from>
        <xdr:to>
          <xdr:col>3</xdr:col>
          <xdr:colOff>640080</xdr:colOff>
          <xdr:row>14</xdr:row>
          <xdr:rowOff>716280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14</xdr:row>
          <xdr:rowOff>411480</xdr:rowOff>
        </xdr:from>
        <xdr:to>
          <xdr:col>4</xdr:col>
          <xdr:colOff>601980</xdr:colOff>
          <xdr:row>14</xdr:row>
          <xdr:rowOff>716280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14</xdr:row>
          <xdr:rowOff>274320</xdr:rowOff>
        </xdr:from>
        <xdr:to>
          <xdr:col>4</xdr:col>
          <xdr:colOff>678180</xdr:colOff>
          <xdr:row>14</xdr:row>
          <xdr:rowOff>800100</xdr:rowOff>
        </xdr:to>
        <xdr:sp macro="" textlink="">
          <xdr:nvSpPr>
            <xdr:cNvPr id="2067" name="Group Box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25</xdr:row>
          <xdr:rowOff>487680</xdr:rowOff>
        </xdr:from>
        <xdr:to>
          <xdr:col>4</xdr:col>
          <xdr:colOff>640080</xdr:colOff>
          <xdr:row>25</xdr:row>
          <xdr:rowOff>1021080</xdr:rowOff>
        </xdr:to>
        <xdr:sp macro="" textlink="">
          <xdr:nvSpPr>
            <xdr:cNvPr id="2095" name="Group Box 47" hidden="1">
              <a:extLst>
                <a:ext uri="{63B3BB69-23CF-44E3-9099-C40C66FF867C}">
                  <a14:compatExt spid="_x0000_s2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26</xdr:row>
          <xdr:rowOff>525780</xdr:rowOff>
        </xdr:from>
        <xdr:to>
          <xdr:col>4</xdr:col>
          <xdr:colOff>693420</xdr:colOff>
          <xdr:row>26</xdr:row>
          <xdr:rowOff>1036320</xdr:rowOff>
        </xdr:to>
        <xdr:sp macro="" textlink="">
          <xdr:nvSpPr>
            <xdr:cNvPr id="2099" name="Group Box 51" hidden="1">
              <a:extLst>
                <a:ext uri="{63B3BB69-23CF-44E3-9099-C40C66FF867C}">
                  <a14:compatExt spid="_x0000_s2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15</xdr:row>
          <xdr:rowOff>266700</xdr:rowOff>
        </xdr:from>
        <xdr:to>
          <xdr:col>2</xdr:col>
          <xdr:colOff>601980</xdr:colOff>
          <xdr:row>15</xdr:row>
          <xdr:rowOff>617220</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15</xdr:row>
          <xdr:rowOff>297180</xdr:rowOff>
        </xdr:from>
        <xdr:to>
          <xdr:col>3</xdr:col>
          <xdr:colOff>601980</xdr:colOff>
          <xdr:row>15</xdr:row>
          <xdr:rowOff>609600</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15</xdr:row>
          <xdr:rowOff>297180</xdr:rowOff>
        </xdr:from>
        <xdr:to>
          <xdr:col>4</xdr:col>
          <xdr:colOff>563880</xdr:colOff>
          <xdr:row>15</xdr:row>
          <xdr:rowOff>609600</xdr:rowOff>
        </xdr:to>
        <xdr:sp macro="" textlink="">
          <xdr:nvSpPr>
            <xdr:cNvPr id="2119" name="Option Button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15</xdr:row>
          <xdr:rowOff>182880</xdr:rowOff>
        </xdr:from>
        <xdr:to>
          <xdr:col>4</xdr:col>
          <xdr:colOff>640080</xdr:colOff>
          <xdr:row>15</xdr:row>
          <xdr:rowOff>693420</xdr:rowOff>
        </xdr:to>
        <xdr:sp macro="" textlink="">
          <xdr:nvSpPr>
            <xdr:cNvPr id="2120" name="Group Box 72" hidden="1">
              <a:extLst>
                <a:ext uri="{63B3BB69-23CF-44E3-9099-C40C66FF867C}">
                  <a14:compatExt spid="_x0000_s2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19</xdr:row>
          <xdr:rowOff>502920</xdr:rowOff>
        </xdr:from>
        <xdr:to>
          <xdr:col>2</xdr:col>
          <xdr:colOff>579120</xdr:colOff>
          <xdr:row>19</xdr:row>
          <xdr:rowOff>868680</xdr:rowOff>
        </xdr:to>
        <xdr:sp macro="" textlink="">
          <xdr:nvSpPr>
            <xdr:cNvPr id="2125" name="Option Button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19</xdr:row>
          <xdr:rowOff>533400</xdr:rowOff>
        </xdr:from>
        <xdr:to>
          <xdr:col>3</xdr:col>
          <xdr:colOff>579120</xdr:colOff>
          <xdr:row>19</xdr:row>
          <xdr:rowOff>845820</xdr:rowOff>
        </xdr:to>
        <xdr:sp macro="" textlink="">
          <xdr:nvSpPr>
            <xdr:cNvPr id="2126" name="Option Button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19</xdr:row>
          <xdr:rowOff>533400</xdr:rowOff>
        </xdr:from>
        <xdr:to>
          <xdr:col>4</xdr:col>
          <xdr:colOff>541020</xdr:colOff>
          <xdr:row>19</xdr:row>
          <xdr:rowOff>845820</xdr:rowOff>
        </xdr:to>
        <xdr:sp macro="" textlink="">
          <xdr:nvSpPr>
            <xdr:cNvPr id="2127" name="Option Button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411480</xdr:rowOff>
        </xdr:from>
        <xdr:to>
          <xdr:col>4</xdr:col>
          <xdr:colOff>617220</xdr:colOff>
          <xdr:row>19</xdr:row>
          <xdr:rowOff>944880</xdr:rowOff>
        </xdr:to>
        <xdr:sp macro="" textlink="">
          <xdr:nvSpPr>
            <xdr:cNvPr id="2128" name="Group Box 80" hidden="1">
              <a:extLst>
                <a:ext uri="{63B3BB69-23CF-44E3-9099-C40C66FF867C}">
                  <a14:compatExt spid="_x0000_s2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20</xdr:row>
          <xdr:rowOff>502920</xdr:rowOff>
        </xdr:from>
        <xdr:to>
          <xdr:col>2</xdr:col>
          <xdr:colOff>609600</xdr:colOff>
          <xdr:row>20</xdr:row>
          <xdr:rowOff>868680</xdr:rowOff>
        </xdr:to>
        <xdr:sp macro="" textlink="">
          <xdr:nvSpPr>
            <xdr:cNvPr id="2133" name="Option Button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533400</xdr:rowOff>
        </xdr:from>
        <xdr:to>
          <xdr:col>3</xdr:col>
          <xdr:colOff>609600</xdr:colOff>
          <xdr:row>20</xdr:row>
          <xdr:rowOff>845820</xdr:rowOff>
        </xdr:to>
        <xdr:sp macro="" textlink="">
          <xdr:nvSpPr>
            <xdr:cNvPr id="2134" name="Option Button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533400</xdr:rowOff>
        </xdr:from>
        <xdr:to>
          <xdr:col>4</xdr:col>
          <xdr:colOff>571500</xdr:colOff>
          <xdr:row>20</xdr:row>
          <xdr:rowOff>845820</xdr:rowOff>
        </xdr:to>
        <xdr:sp macro="" textlink="">
          <xdr:nvSpPr>
            <xdr:cNvPr id="2135" name="Option Button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411480</xdr:rowOff>
        </xdr:from>
        <xdr:to>
          <xdr:col>4</xdr:col>
          <xdr:colOff>647700</xdr:colOff>
          <xdr:row>20</xdr:row>
          <xdr:rowOff>944880</xdr:rowOff>
        </xdr:to>
        <xdr:sp macro="" textlink="">
          <xdr:nvSpPr>
            <xdr:cNvPr id="2136" name="Group Box 88" hidden="1">
              <a:extLst>
                <a:ext uri="{63B3BB69-23CF-44E3-9099-C40C66FF867C}">
                  <a14:compatExt spid="_x0000_s2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312420</xdr:rowOff>
        </xdr:from>
        <xdr:to>
          <xdr:col>2</xdr:col>
          <xdr:colOff>601980</xdr:colOff>
          <xdr:row>21</xdr:row>
          <xdr:rowOff>678180</xdr:rowOff>
        </xdr:to>
        <xdr:sp macro="" textlink="">
          <xdr:nvSpPr>
            <xdr:cNvPr id="2137" name="Option Button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21</xdr:row>
          <xdr:rowOff>342900</xdr:rowOff>
        </xdr:from>
        <xdr:to>
          <xdr:col>3</xdr:col>
          <xdr:colOff>601980</xdr:colOff>
          <xdr:row>21</xdr:row>
          <xdr:rowOff>655320</xdr:rowOff>
        </xdr:to>
        <xdr:sp macro="" textlink="">
          <xdr:nvSpPr>
            <xdr:cNvPr id="2138" name="Option Button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21</xdr:row>
          <xdr:rowOff>342900</xdr:rowOff>
        </xdr:from>
        <xdr:to>
          <xdr:col>4</xdr:col>
          <xdr:colOff>541020</xdr:colOff>
          <xdr:row>21</xdr:row>
          <xdr:rowOff>655320</xdr:rowOff>
        </xdr:to>
        <xdr:sp macro="" textlink="">
          <xdr:nvSpPr>
            <xdr:cNvPr id="2139" name="Option Button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220980</xdr:rowOff>
        </xdr:from>
        <xdr:to>
          <xdr:col>4</xdr:col>
          <xdr:colOff>617220</xdr:colOff>
          <xdr:row>21</xdr:row>
          <xdr:rowOff>754380</xdr:rowOff>
        </xdr:to>
        <xdr:sp macro="" textlink="">
          <xdr:nvSpPr>
            <xdr:cNvPr id="2140" name="Group Box 92" hidden="1">
              <a:extLst>
                <a:ext uri="{63B3BB69-23CF-44E3-9099-C40C66FF867C}">
                  <a14:compatExt spid="_x0000_s2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601980</xdr:rowOff>
        </xdr:from>
        <xdr:to>
          <xdr:col>2</xdr:col>
          <xdr:colOff>601980</xdr:colOff>
          <xdr:row>26</xdr:row>
          <xdr:rowOff>952500</xdr:rowOff>
        </xdr:to>
        <xdr:sp macro="" textlink="">
          <xdr:nvSpPr>
            <xdr:cNvPr id="2141" name="Option Button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26</xdr:row>
          <xdr:rowOff>640080</xdr:rowOff>
        </xdr:from>
        <xdr:to>
          <xdr:col>3</xdr:col>
          <xdr:colOff>685800</xdr:colOff>
          <xdr:row>26</xdr:row>
          <xdr:rowOff>944880</xdr:rowOff>
        </xdr:to>
        <xdr:sp macro="" textlink="">
          <xdr:nvSpPr>
            <xdr:cNvPr id="2142" name="Option Button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640080</xdr:rowOff>
        </xdr:from>
        <xdr:to>
          <xdr:col>4</xdr:col>
          <xdr:colOff>647700</xdr:colOff>
          <xdr:row>26</xdr:row>
          <xdr:rowOff>944880</xdr:rowOff>
        </xdr:to>
        <xdr:sp macro="" textlink="">
          <xdr:nvSpPr>
            <xdr:cNvPr id="2143" name="Option Button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25</xdr:row>
          <xdr:rowOff>563880</xdr:rowOff>
        </xdr:from>
        <xdr:to>
          <xdr:col>2</xdr:col>
          <xdr:colOff>678180</xdr:colOff>
          <xdr:row>25</xdr:row>
          <xdr:rowOff>914400</xdr:rowOff>
        </xdr:to>
        <xdr:sp macro="" textlink="">
          <xdr:nvSpPr>
            <xdr:cNvPr id="2144" name="Option Button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25</xdr:row>
          <xdr:rowOff>601980</xdr:rowOff>
        </xdr:from>
        <xdr:to>
          <xdr:col>3</xdr:col>
          <xdr:colOff>640080</xdr:colOff>
          <xdr:row>25</xdr:row>
          <xdr:rowOff>906780</xdr:rowOff>
        </xdr:to>
        <xdr:sp macro="" textlink="">
          <xdr:nvSpPr>
            <xdr:cNvPr id="2145" name="Option Button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25</xdr:row>
          <xdr:rowOff>601980</xdr:rowOff>
        </xdr:from>
        <xdr:to>
          <xdr:col>4</xdr:col>
          <xdr:colOff>601980</xdr:colOff>
          <xdr:row>25</xdr:row>
          <xdr:rowOff>906780</xdr:rowOff>
        </xdr:to>
        <xdr:sp macro="" textlink="">
          <xdr:nvSpPr>
            <xdr:cNvPr id="2146" name="Option Button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27</xdr:row>
          <xdr:rowOff>563880</xdr:rowOff>
        </xdr:from>
        <xdr:to>
          <xdr:col>4</xdr:col>
          <xdr:colOff>640080</xdr:colOff>
          <xdr:row>27</xdr:row>
          <xdr:rowOff>1143000</xdr:rowOff>
        </xdr:to>
        <xdr:sp macro="" textlink="">
          <xdr:nvSpPr>
            <xdr:cNvPr id="2147" name="Group Box 99" hidden="1">
              <a:extLst>
                <a:ext uri="{63B3BB69-23CF-44E3-9099-C40C66FF867C}">
                  <a14:compatExt spid="_x0000_s2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22</xdr:row>
          <xdr:rowOff>220980</xdr:rowOff>
        </xdr:from>
        <xdr:to>
          <xdr:col>4</xdr:col>
          <xdr:colOff>640080</xdr:colOff>
          <xdr:row>22</xdr:row>
          <xdr:rowOff>868680</xdr:rowOff>
        </xdr:to>
        <xdr:sp macro="" textlink="">
          <xdr:nvSpPr>
            <xdr:cNvPr id="2162" name="Group Box 114" hidden="1">
              <a:extLst>
                <a:ext uri="{63B3BB69-23CF-44E3-9099-C40C66FF867C}">
                  <a14:compatExt spid="_x0000_s2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22</xdr:row>
          <xdr:rowOff>411480</xdr:rowOff>
        </xdr:from>
        <xdr:to>
          <xdr:col>2</xdr:col>
          <xdr:colOff>762000</xdr:colOff>
          <xdr:row>22</xdr:row>
          <xdr:rowOff>640080</xdr:rowOff>
        </xdr:to>
        <xdr:sp macro="" textlink="">
          <xdr:nvSpPr>
            <xdr:cNvPr id="2163" name="Option Button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22</xdr:row>
          <xdr:rowOff>411480</xdr:rowOff>
        </xdr:from>
        <xdr:to>
          <xdr:col>3</xdr:col>
          <xdr:colOff>716280</xdr:colOff>
          <xdr:row>22</xdr:row>
          <xdr:rowOff>640080</xdr:rowOff>
        </xdr:to>
        <xdr:sp macro="" textlink="">
          <xdr:nvSpPr>
            <xdr:cNvPr id="2164" name="Option Button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449580</xdr:rowOff>
        </xdr:from>
        <xdr:to>
          <xdr:col>4</xdr:col>
          <xdr:colOff>541020</xdr:colOff>
          <xdr:row>22</xdr:row>
          <xdr:rowOff>655320</xdr:rowOff>
        </xdr:to>
        <xdr:sp macro="" textlink="">
          <xdr:nvSpPr>
            <xdr:cNvPr id="2165" name="Option Button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27</xdr:row>
          <xdr:rowOff>731520</xdr:rowOff>
        </xdr:from>
        <xdr:to>
          <xdr:col>2</xdr:col>
          <xdr:colOff>716280</xdr:colOff>
          <xdr:row>27</xdr:row>
          <xdr:rowOff>952500</xdr:rowOff>
        </xdr:to>
        <xdr:sp macro="" textlink="">
          <xdr:nvSpPr>
            <xdr:cNvPr id="2166" name="Option Button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27</xdr:row>
          <xdr:rowOff>723900</xdr:rowOff>
        </xdr:from>
        <xdr:to>
          <xdr:col>3</xdr:col>
          <xdr:colOff>640080</xdr:colOff>
          <xdr:row>27</xdr:row>
          <xdr:rowOff>952500</xdr:rowOff>
        </xdr:to>
        <xdr:sp macro="" textlink="">
          <xdr:nvSpPr>
            <xdr:cNvPr id="2167" name="Option Button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731520</xdr:rowOff>
        </xdr:from>
        <xdr:to>
          <xdr:col>4</xdr:col>
          <xdr:colOff>609600</xdr:colOff>
          <xdr:row>27</xdr:row>
          <xdr:rowOff>952500</xdr:rowOff>
        </xdr:to>
        <xdr:sp macro="" textlink="">
          <xdr:nvSpPr>
            <xdr:cNvPr id="2168" name="Option Button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24</xdr:row>
          <xdr:rowOff>449580</xdr:rowOff>
        </xdr:from>
        <xdr:to>
          <xdr:col>4</xdr:col>
          <xdr:colOff>655320</xdr:colOff>
          <xdr:row>24</xdr:row>
          <xdr:rowOff>1104900</xdr:rowOff>
        </xdr:to>
        <xdr:sp macro="" textlink="">
          <xdr:nvSpPr>
            <xdr:cNvPr id="2172" name="Group Box 124" hidden="1">
              <a:extLst>
                <a:ext uri="{63B3BB69-23CF-44E3-9099-C40C66FF867C}">
                  <a14:compatExt spid="_x0000_s2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24</xdr:row>
          <xdr:rowOff>647700</xdr:rowOff>
        </xdr:from>
        <xdr:to>
          <xdr:col>2</xdr:col>
          <xdr:colOff>769620</xdr:colOff>
          <xdr:row>24</xdr:row>
          <xdr:rowOff>876300</xdr:rowOff>
        </xdr:to>
        <xdr:sp macro="" textlink="">
          <xdr:nvSpPr>
            <xdr:cNvPr id="2173" name="Option Button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24</xdr:row>
          <xdr:rowOff>640080</xdr:rowOff>
        </xdr:from>
        <xdr:to>
          <xdr:col>3</xdr:col>
          <xdr:colOff>723900</xdr:colOff>
          <xdr:row>24</xdr:row>
          <xdr:rowOff>868680</xdr:rowOff>
        </xdr:to>
        <xdr:sp macro="" textlink="">
          <xdr:nvSpPr>
            <xdr:cNvPr id="2174" name="Option Button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24</xdr:row>
          <xdr:rowOff>678180</xdr:rowOff>
        </xdr:from>
        <xdr:to>
          <xdr:col>4</xdr:col>
          <xdr:colOff>563880</xdr:colOff>
          <xdr:row>24</xdr:row>
          <xdr:rowOff>906780</xdr:rowOff>
        </xdr:to>
        <xdr:sp macro="" textlink="">
          <xdr:nvSpPr>
            <xdr:cNvPr id="2175" name="Option Button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28</xdr:row>
          <xdr:rowOff>426720</xdr:rowOff>
        </xdr:from>
        <xdr:to>
          <xdr:col>4</xdr:col>
          <xdr:colOff>655320</xdr:colOff>
          <xdr:row>28</xdr:row>
          <xdr:rowOff>1021080</xdr:rowOff>
        </xdr:to>
        <xdr:sp macro="" textlink="">
          <xdr:nvSpPr>
            <xdr:cNvPr id="2176" name="Group Box 128" hidden="1">
              <a:extLst>
                <a:ext uri="{63B3BB69-23CF-44E3-9099-C40C66FF867C}">
                  <a14:compatExt spid="_x0000_s2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28</xdr:row>
          <xdr:rowOff>601980</xdr:rowOff>
        </xdr:from>
        <xdr:to>
          <xdr:col>2</xdr:col>
          <xdr:colOff>716280</xdr:colOff>
          <xdr:row>28</xdr:row>
          <xdr:rowOff>830580</xdr:rowOff>
        </xdr:to>
        <xdr:sp macro="" textlink="">
          <xdr:nvSpPr>
            <xdr:cNvPr id="2177" name="Option Button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xdr:row>
          <xdr:rowOff>601980</xdr:rowOff>
        </xdr:from>
        <xdr:to>
          <xdr:col>3</xdr:col>
          <xdr:colOff>647700</xdr:colOff>
          <xdr:row>28</xdr:row>
          <xdr:rowOff>830580</xdr:rowOff>
        </xdr:to>
        <xdr:sp macro="" textlink="">
          <xdr:nvSpPr>
            <xdr:cNvPr id="2178" name="Option Button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28</xdr:row>
          <xdr:rowOff>601980</xdr:rowOff>
        </xdr:from>
        <xdr:to>
          <xdr:col>4</xdr:col>
          <xdr:colOff>640080</xdr:colOff>
          <xdr:row>28</xdr:row>
          <xdr:rowOff>830580</xdr:rowOff>
        </xdr:to>
        <xdr:sp macro="" textlink="">
          <xdr:nvSpPr>
            <xdr:cNvPr id="2179" name="Option Button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190500</xdr:rowOff>
        </xdr:from>
        <xdr:to>
          <xdr:col>4</xdr:col>
          <xdr:colOff>617220</xdr:colOff>
          <xdr:row>30</xdr:row>
          <xdr:rowOff>762000</xdr:rowOff>
        </xdr:to>
        <xdr:sp macro="" textlink="">
          <xdr:nvSpPr>
            <xdr:cNvPr id="2180" name="Group Box 132" hidden="1">
              <a:extLst>
                <a:ext uri="{63B3BB69-23CF-44E3-9099-C40C66FF867C}">
                  <a14:compatExt spid="_x0000_s2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30</xdr:row>
          <xdr:rowOff>373380</xdr:rowOff>
        </xdr:from>
        <xdr:to>
          <xdr:col>2</xdr:col>
          <xdr:colOff>678180</xdr:colOff>
          <xdr:row>30</xdr:row>
          <xdr:rowOff>579120</xdr:rowOff>
        </xdr:to>
        <xdr:sp macro="" textlink="">
          <xdr:nvSpPr>
            <xdr:cNvPr id="2181" name="Option Button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30</xdr:row>
          <xdr:rowOff>350520</xdr:rowOff>
        </xdr:from>
        <xdr:to>
          <xdr:col>3</xdr:col>
          <xdr:colOff>601980</xdr:colOff>
          <xdr:row>30</xdr:row>
          <xdr:rowOff>579120</xdr:rowOff>
        </xdr:to>
        <xdr:sp macro="" textlink="">
          <xdr:nvSpPr>
            <xdr:cNvPr id="2182" name="Option Button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30</xdr:row>
          <xdr:rowOff>373380</xdr:rowOff>
        </xdr:from>
        <xdr:to>
          <xdr:col>4</xdr:col>
          <xdr:colOff>601980</xdr:colOff>
          <xdr:row>30</xdr:row>
          <xdr:rowOff>579120</xdr:rowOff>
        </xdr:to>
        <xdr:sp macro="" textlink="">
          <xdr:nvSpPr>
            <xdr:cNvPr id="2183" name="Option Button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31</xdr:row>
          <xdr:rowOff>335280</xdr:rowOff>
        </xdr:from>
        <xdr:to>
          <xdr:col>4</xdr:col>
          <xdr:colOff>647700</xdr:colOff>
          <xdr:row>31</xdr:row>
          <xdr:rowOff>906780</xdr:rowOff>
        </xdr:to>
        <xdr:sp macro="" textlink="">
          <xdr:nvSpPr>
            <xdr:cNvPr id="2184" name="Group Box 136" hidden="1">
              <a:extLst>
                <a:ext uri="{63B3BB69-23CF-44E3-9099-C40C66FF867C}">
                  <a14:compatExt spid="_x0000_s2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31</xdr:row>
          <xdr:rowOff>502920</xdr:rowOff>
        </xdr:from>
        <xdr:to>
          <xdr:col>2</xdr:col>
          <xdr:colOff>685800</xdr:colOff>
          <xdr:row>31</xdr:row>
          <xdr:rowOff>723900</xdr:rowOff>
        </xdr:to>
        <xdr:sp macro="" textlink="">
          <xdr:nvSpPr>
            <xdr:cNvPr id="2185" name="Option Button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31</xdr:row>
          <xdr:rowOff>495300</xdr:rowOff>
        </xdr:from>
        <xdr:to>
          <xdr:col>3</xdr:col>
          <xdr:colOff>640080</xdr:colOff>
          <xdr:row>31</xdr:row>
          <xdr:rowOff>723900</xdr:rowOff>
        </xdr:to>
        <xdr:sp macro="" textlink="">
          <xdr:nvSpPr>
            <xdr:cNvPr id="2186" name="Option Button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31</xdr:row>
          <xdr:rowOff>502920</xdr:rowOff>
        </xdr:from>
        <xdr:to>
          <xdr:col>4</xdr:col>
          <xdr:colOff>617220</xdr:colOff>
          <xdr:row>31</xdr:row>
          <xdr:rowOff>723900</xdr:rowOff>
        </xdr:to>
        <xdr:sp macro="" textlink="">
          <xdr:nvSpPr>
            <xdr:cNvPr id="2187" name="Option Button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6585857</xdr:colOff>
      <xdr:row>0</xdr:row>
      <xdr:rowOff>190399</xdr:rowOff>
    </xdr:from>
    <xdr:to>
      <xdr:col>10</xdr:col>
      <xdr:colOff>855649</xdr:colOff>
      <xdr:row>1</xdr:row>
      <xdr:rowOff>652514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7428" y="190399"/>
          <a:ext cx="8770471" cy="6616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68580</xdr:colOff>
          <xdr:row>11</xdr:row>
          <xdr:rowOff>335280</xdr:rowOff>
        </xdr:from>
        <xdr:to>
          <xdr:col>6</xdr:col>
          <xdr:colOff>30480</xdr:colOff>
          <xdr:row>11</xdr:row>
          <xdr:rowOff>830580</xdr:rowOff>
        </xdr:to>
        <xdr:sp macro="" textlink="">
          <xdr:nvSpPr>
            <xdr:cNvPr id="8193" name="Group Box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11</xdr:row>
          <xdr:rowOff>464820</xdr:rowOff>
        </xdr:from>
        <xdr:to>
          <xdr:col>2</xdr:col>
          <xdr:colOff>731520</xdr:colOff>
          <xdr:row>11</xdr:row>
          <xdr:rowOff>685800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11</xdr:row>
          <xdr:rowOff>487680</xdr:rowOff>
        </xdr:from>
        <xdr:to>
          <xdr:col>3</xdr:col>
          <xdr:colOff>792480</xdr:colOff>
          <xdr:row>11</xdr:row>
          <xdr:rowOff>693420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11</xdr:row>
          <xdr:rowOff>487680</xdr:rowOff>
        </xdr:from>
        <xdr:to>
          <xdr:col>4</xdr:col>
          <xdr:colOff>830580</xdr:colOff>
          <xdr:row>11</xdr:row>
          <xdr:rowOff>716280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12</xdr:row>
          <xdr:rowOff>38100</xdr:rowOff>
        </xdr:from>
        <xdr:to>
          <xdr:col>5</xdr:col>
          <xdr:colOff>0</xdr:colOff>
          <xdr:row>12</xdr:row>
          <xdr:rowOff>533400</xdr:rowOff>
        </xdr:to>
        <xdr:sp macro="" textlink="">
          <xdr:nvSpPr>
            <xdr:cNvPr id="8197" name="Group Box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182880</xdr:rowOff>
        </xdr:from>
        <xdr:to>
          <xdr:col>2</xdr:col>
          <xdr:colOff>716280</xdr:colOff>
          <xdr:row>12</xdr:row>
          <xdr:rowOff>411480</xdr:rowOff>
        </xdr:to>
        <xdr:sp macro="" textlink="">
          <xdr:nvSpPr>
            <xdr:cNvPr id="8198" name="Option Button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12</xdr:row>
          <xdr:rowOff>182880</xdr:rowOff>
        </xdr:from>
        <xdr:to>
          <xdr:col>3</xdr:col>
          <xdr:colOff>769620</xdr:colOff>
          <xdr:row>12</xdr:row>
          <xdr:rowOff>411480</xdr:rowOff>
        </xdr:to>
        <xdr:sp macro="" textlink="">
          <xdr:nvSpPr>
            <xdr:cNvPr id="8199" name="Option Button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12</xdr:row>
          <xdr:rowOff>198120</xdr:rowOff>
        </xdr:from>
        <xdr:to>
          <xdr:col>4</xdr:col>
          <xdr:colOff>807720</xdr:colOff>
          <xdr:row>12</xdr:row>
          <xdr:rowOff>426720</xdr:rowOff>
        </xdr:to>
        <xdr:sp macro="" textlink="">
          <xdr:nvSpPr>
            <xdr:cNvPr id="8200" name="Option Button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259080</xdr:rowOff>
        </xdr:from>
        <xdr:to>
          <xdr:col>5</xdr:col>
          <xdr:colOff>0</xdr:colOff>
          <xdr:row>16</xdr:row>
          <xdr:rowOff>754380</xdr:rowOff>
        </xdr:to>
        <xdr:sp macro="" textlink="">
          <xdr:nvSpPr>
            <xdr:cNvPr id="8201" name="Group Box 9" hidden="1">
              <a:extLst>
                <a:ext uri="{63B3BB69-23CF-44E3-9099-C40C66FF867C}">
                  <a14:compatExt spid="_x0000_s8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16</xdr:row>
          <xdr:rowOff>411480</xdr:rowOff>
        </xdr:from>
        <xdr:to>
          <xdr:col>2</xdr:col>
          <xdr:colOff>716280</xdr:colOff>
          <xdr:row>16</xdr:row>
          <xdr:rowOff>617220</xdr:rowOff>
        </xdr:to>
        <xdr:sp macro="" textlink="">
          <xdr:nvSpPr>
            <xdr:cNvPr id="8202" name="Option Button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16</xdr:row>
          <xdr:rowOff>411480</xdr:rowOff>
        </xdr:from>
        <xdr:to>
          <xdr:col>3</xdr:col>
          <xdr:colOff>762000</xdr:colOff>
          <xdr:row>16</xdr:row>
          <xdr:rowOff>617220</xdr:rowOff>
        </xdr:to>
        <xdr:sp macro="" textlink="">
          <xdr:nvSpPr>
            <xdr:cNvPr id="8203" name="Option Button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388620</xdr:colOff>
          <xdr:row>16</xdr:row>
          <xdr:rowOff>411480</xdr:rowOff>
        </xdr:from>
        <xdr:to>
          <xdr:col>4</xdr:col>
          <xdr:colOff>800100</xdr:colOff>
          <xdr:row>16</xdr:row>
          <xdr:rowOff>640080</xdr:rowOff>
        </xdr:to>
        <xdr:sp macro="" textlink="">
          <xdr:nvSpPr>
            <xdr:cNvPr id="8204" name="Option Button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297180</xdr:rowOff>
        </xdr:from>
        <xdr:to>
          <xdr:col>6</xdr:col>
          <xdr:colOff>38100</xdr:colOff>
          <xdr:row>17</xdr:row>
          <xdr:rowOff>792480</xdr:rowOff>
        </xdr:to>
        <xdr:sp macro="" textlink="">
          <xdr:nvSpPr>
            <xdr:cNvPr id="8205" name="Group Box 13" hidden="1">
              <a:extLst>
                <a:ext uri="{63B3BB69-23CF-44E3-9099-C40C66FF867C}">
                  <a14:compatExt spid="_x0000_s8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17</xdr:row>
          <xdr:rowOff>426720</xdr:rowOff>
        </xdr:from>
        <xdr:to>
          <xdr:col>2</xdr:col>
          <xdr:colOff>754380</xdr:colOff>
          <xdr:row>17</xdr:row>
          <xdr:rowOff>647700</xdr:rowOff>
        </xdr:to>
        <xdr:sp macro="" textlink="">
          <xdr:nvSpPr>
            <xdr:cNvPr id="8206" name="Option Button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17</xdr:row>
          <xdr:rowOff>449580</xdr:rowOff>
        </xdr:from>
        <xdr:to>
          <xdr:col>3</xdr:col>
          <xdr:colOff>800100</xdr:colOff>
          <xdr:row>17</xdr:row>
          <xdr:rowOff>655320</xdr:rowOff>
        </xdr:to>
        <xdr:sp macro="" textlink="">
          <xdr:nvSpPr>
            <xdr:cNvPr id="8207" name="Option Button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426720</xdr:colOff>
          <xdr:row>17</xdr:row>
          <xdr:rowOff>449580</xdr:rowOff>
        </xdr:from>
        <xdr:to>
          <xdr:col>4</xdr:col>
          <xdr:colOff>838200</xdr:colOff>
          <xdr:row>17</xdr:row>
          <xdr:rowOff>678180</xdr:rowOff>
        </xdr:to>
        <xdr:sp macro="" textlink="">
          <xdr:nvSpPr>
            <xdr:cNvPr id="8208" name="Option Button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426720</xdr:rowOff>
        </xdr:from>
        <xdr:to>
          <xdr:col>4</xdr:col>
          <xdr:colOff>944880</xdr:colOff>
          <xdr:row>20</xdr:row>
          <xdr:rowOff>922020</xdr:rowOff>
        </xdr:to>
        <xdr:sp macro="" textlink="">
          <xdr:nvSpPr>
            <xdr:cNvPr id="8213" name="Group Box 21" hidden="1">
              <a:extLst>
                <a:ext uri="{63B3BB69-23CF-44E3-9099-C40C66FF867C}">
                  <a14:compatExt spid="_x0000_s8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20</xdr:row>
          <xdr:rowOff>571500</xdr:rowOff>
        </xdr:from>
        <xdr:to>
          <xdr:col>2</xdr:col>
          <xdr:colOff>716280</xdr:colOff>
          <xdr:row>20</xdr:row>
          <xdr:rowOff>792480</xdr:rowOff>
        </xdr:to>
        <xdr:sp macro="" textlink="">
          <xdr:nvSpPr>
            <xdr:cNvPr id="8214" name="Option Button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20</xdr:row>
          <xdr:rowOff>579120</xdr:rowOff>
        </xdr:from>
        <xdr:to>
          <xdr:col>3</xdr:col>
          <xdr:colOff>762000</xdr:colOff>
          <xdr:row>20</xdr:row>
          <xdr:rowOff>800100</xdr:rowOff>
        </xdr:to>
        <xdr:sp macro="" textlink="">
          <xdr:nvSpPr>
            <xdr:cNvPr id="8215" name="Option Button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388620</xdr:colOff>
          <xdr:row>20</xdr:row>
          <xdr:rowOff>601980</xdr:rowOff>
        </xdr:from>
        <xdr:to>
          <xdr:col>4</xdr:col>
          <xdr:colOff>800100</xdr:colOff>
          <xdr:row>20</xdr:row>
          <xdr:rowOff>830580</xdr:rowOff>
        </xdr:to>
        <xdr:sp macro="" textlink="">
          <xdr:nvSpPr>
            <xdr:cNvPr id="8216" name="Option Button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274320</xdr:rowOff>
        </xdr:from>
        <xdr:to>
          <xdr:col>5</xdr:col>
          <xdr:colOff>0</xdr:colOff>
          <xdr:row>19</xdr:row>
          <xdr:rowOff>769620</xdr:rowOff>
        </xdr:to>
        <xdr:sp macro="" textlink="">
          <xdr:nvSpPr>
            <xdr:cNvPr id="8217" name="Group Box 25" hidden="1">
              <a:extLst>
                <a:ext uri="{63B3BB69-23CF-44E3-9099-C40C66FF867C}">
                  <a14:compatExt spid="_x0000_s8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19</xdr:row>
          <xdr:rowOff>419100</xdr:rowOff>
        </xdr:from>
        <xdr:to>
          <xdr:col>2</xdr:col>
          <xdr:colOff>716280</xdr:colOff>
          <xdr:row>19</xdr:row>
          <xdr:rowOff>640080</xdr:rowOff>
        </xdr:to>
        <xdr:sp macro="" textlink="">
          <xdr:nvSpPr>
            <xdr:cNvPr id="8218" name="Option Button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373380</xdr:colOff>
          <xdr:row>19</xdr:row>
          <xdr:rowOff>426720</xdr:rowOff>
        </xdr:from>
        <xdr:to>
          <xdr:col>3</xdr:col>
          <xdr:colOff>792480</xdr:colOff>
          <xdr:row>19</xdr:row>
          <xdr:rowOff>647700</xdr:rowOff>
        </xdr:to>
        <xdr:sp macro="" textlink="">
          <xdr:nvSpPr>
            <xdr:cNvPr id="8219" name="Option Button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19</xdr:row>
          <xdr:rowOff>449580</xdr:rowOff>
        </xdr:from>
        <xdr:to>
          <xdr:col>4</xdr:col>
          <xdr:colOff>807720</xdr:colOff>
          <xdr:row>19</xdr:row>
          <xdr:rowOff>678180</xdr:rowOff>
        </xdr:to>
        <xdr:sp macro="" textlink="">
          <xdr:nvSpPr>
            <xdr:cNvPr id="8220" name="Option Button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xdr:row>
          <xdr:rowOff>259080</xdr:rowOff>
        </xdr:from>
        <xdr:to>
          <xdr:col>5</xdr:col>
          <xdr:colOff>0</xdr:colOff>
          <xdr:row>22</xdr:row>
          <xdr:rowOff>754380</xdr:rowOff>
        </xdr:to>
        <xdr:sp macro="" textlink="">
          <xdr:nvSpPr>
            <xdr:cNvPr id="8221" name="Group Box 29" hidden="1">
              <a:extLst>
                <a:ext uri="{63B3BB69-23CF-44E3-9099-C40C66FF867C}">
                  <a14:compatExt spid="_x0000_s8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22</xdr:row>
          <xdr:rowOff>411480</xdr:rowOff>
        </xdr:from>
        <xdr:to>
          <xdr:col>2</xdr:col>
          <xdr:colOff>716280</xdr:colOff>
          <xdr:row>22</xdr:row>
          <xdr:rowOff>617220</xdr:rowOff>
        </xdr:to>
        <xdr:sp macro="" textlink="">
          <xdr:nvSpPr>
            <xdr:cNvPr id="8222" name="Option Button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22</xdr:row>
          <xdr:rowOff>411480</xdr:rowOff>
        </xdr:from>
        <xdr:to>
          <xdr:col>3</xdr:col>
          <xdr:colOff>762000</xdr:colOff>
          <xdr:row>22</xdr:row>
          <xdr:rowOff>617220</xdr:rowOff>
        </xdr:to>
        <xdr:sp macro="" textlink="">
          <xdr:nvSpPr>
            <xdr:cNvPr id="8223" name="Option Button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388620</xdr:colOff>
          <xdr:row>22</xdr:row>
          <xdr:rowOff>419100</xdr:rowOff>
        </xdr:from>
        <xdr:to>
          <xdr:col>4</xdr:col>
          <xdr:colOff>800100</xdr:colOff>
          <xdr:row>22</xdr:row>
          <xdr:rowOff>647700</xdr:rowOff>
        </xdr:to>
        <xdr:sp macro="" textlink="">
          <xdr:nvSpPr>
            <xdr:cNvPr id="8224" name="Option Button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18</xdr:row>
          <xdr:rowOff>259080</xdr:rowOff>
        </xdr:from>
        <xdr:to>
          <xdr:col>6</xdr:col>
          <xdr:colOff>38100</xdr:colOff>
          <xdr:row>18</xdr:row>
          <xdr:rowOff>716280</xdr:rowOff>
        </xdr:to>
        <xdr:sp macro="" textlink="">
          <xdr:nvSpPr>
            <xdr:cNvPr id="8226" name="Group Box 34" hidden="1">
              <a:extLst>
                <a:ext uri="{63B3BB69-23CF-44E3-9099-C40C66FF867C}">
                  <a14:compatExt spid="_x0000_s82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18</xdr:row>
          <xdr:rowOff>335280</xdr:rowOff>
        </xdr:from>
        <xdr:to>
          <xdr:col>2</xdr:col>
          <xdr:colOff>617220</xdr:colOff>
          <xdr:row>18</xdr:row>
          <xdr:rowOff>563880</xdr:rowOff>
        </xdr:to>
        <xdr:sp macro="" textlink="">
          <xdr:nvSpPr>
            <xdr:cNvPr id="8227" name="Option Button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373380</xdr:rowOff>
        </xdr:from>
        <xdr:to>
          <xdr:col>3</xdr:col>
          <xdr:colOff>754380</xdr:colOff>
          <xdr:row>18</xdr:row>
          <xdr:rowOff>579120</xdr:rowOff>
        </xdr:to>
        <xdr:sp macro="" textlink="">
          <xdr:nvSpPr>
            <xdr:cNvPr id="8228" name="Option Button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18</xdr:row>
          <xdr:rowOff>373380</xdr:rowOff>
        </xdr:from>
        <xdr:to>
          <xdr:col>4</xdr:col>
          <xdr:colOff>830580</xdr:colOff>
          <xdr:row>18</xdr:row>
          <xdr:rowOff>579120</xdr:rowOff>
        </xdr:to>
        <xdr:sp macro="" textlink="">
          <xdr:nvSpPr>
            <xdr:cNvPr id="8229" name="Option Button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99.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trlProp" Target="../ctrlProps/ctrlProp115.xml"/><Relationship Id="rId47" Type="http://schemas.openxmlformats.org/officeDocument/2006/relationships/ctrlProp" Target="../ctrlProps/ctrlProp120.xml"/><Relationship Id="rId50" Type="http://schemas.openxmlformats.org/officeDocument/2006/relationships/ctrlProp" Target="../ctrlProps/ctrlProp123.xml"/><Relationship Id="rId55" Type="http://schemas.openxmlformats.org/officeDocument/2006/relationships/ctrlProp" Target="../ctrlProps/ctrlProp128.xml"/><Relationship Id="rId63" Type="http://schemas.openxmlformats.org/officeDocument/2006/relationships/ctrlProp" Target="../ctrlProps/ctrlProp136.xml"/><Relationship Id="rId7"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89.xml"/><Relationship Id="rId29" Type="http://schemas.openxmlformats.org/officeDocument/2006/relationships/ctrlProp" Target="../ctrlProps/ctrlProp102.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45" Type="http://schemas.openxmlformats.org/officeDocument/2006/relationships/ctrlProp" Target="../ctrlProps/ctrlProp118.xml"/><Relationship Id="rId53" Type="http://schemas.openxmlformats.org/officeDocument/2006/relationships/ctrlProp" Target="../ctrlProps/ctrlProp126.xml"/><Relationship Id="rId58" Type="http://schemas.openxmlformats.org/officeDocument/2006/relationships/ctrlProp" Target="../ctrlProps/ctrlProp131.xml"/><Relationship Id="rId66" Type="http://schemas.openxmlformats.org/officeDocument/2006/relationships/ctrlProp" Target="../ctrlProps/ctrlProp139.xml"/><Relationship Id="rId5" Type="http://schemas.openxmlformats.org/officeDocument/2006/relationships/ctrlProp" Target="../ctrlProps/ctrlProp78.xml"/><Relationship Id="rId61" Type="http://schemas.openxmlformats.org/officeDocument/2006/relationships/ctrlProp" Target="../ctrlProps/ctrlProp134.xml"/><Relationship Id="rId19" Type="http://schemas.openxmlformats.org/officeDocument/2006/relationships/ctrlProp" Target="../ctrlProps/ctrlProp9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43" Type="http://schemas.openxmlformats.org/officeDocument/2006/relationships/ctrlProp" Target="../ctrlProps/ctrlProp116.xml"/><Relationship Id="rId48" Type="http://schemas.openxmlformats.org/officeDocument/2006/relationships/ctrlProp" Target="../ctrlProps/ctrlProp121.xml"/><Relationship Id="rId56" Type="http://schemas.openxmlformats.org/officeDocument/2006/relationships/ctrlProp" Target="../ctrlProps/ctrlProp129.xml"/><Relationship Id="rId64" Type="http://schemas.openxmlformats.org/officeDocument/2006/relationships/ctrlProp" Target="../ctrlProps/ctrlProp137.xml"/><Relationship Id="rId8" Type="http://schemas.openxmlformats.org/officeDocument/2006/relationships/ctrlProp" Target="../ctrlProps/ctrlProp81.xml"/><Relationship Id="rId51" Type="http://schemas.openxmlformats.org/officeDocument/2006/relationships/ctrlProp" Target="../ctrlProps/ctrlProp124.xml"/><Relationship Id="rId3" Type="http://schemas.openxmlformats.org/officeDocument/2006/relationships/vmlDrawing" Target="../drawings/vmlDrawing2.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 Id="rId46" Type="http://schemas.openxmlformats.org/officeDocument/2006/relationships/ctrlProp" Target="../ctrlProps/ctrlProp119.xml"/><Relationship Id="rId59" Type="http://schemas.openxmlformats.org/officeDocument/2006/relationships/ctrlProp" Target="../ctrlProps/ctrlProp132.xml"/><Relationship Id="rId67" Type="http://schemas.openxmlformats.org/officeDocument/2006/relationships/ctrlProp" Target="../ctrlProps/ctrlProp140.xml"/><Relationship Id="rId20" Type="http://schemas.openxmlformats.org/officeDocument/2006/relationships/ctrlProp" Target="../ctrlProps/ctrlProp93.xml"/><Relationship Id="rId41" Type="http://schemas.openxmlformats.org/officeDocument/2006/relationships/ctrlProp" Target="../ctrlProps/ctrlProp114.xml"/><Relationship Id="rId54" Type="http://schemas.openxmlformats.org/officeDocument/2006/relationships/ctrlProp" Target="../ctrlProps/ctrlProp127.xml"/><Relationship Id="rId62"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79.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49" Type="http://schemas.openxmlformats.org/officeDocument/2006/relationships/ctrlProp" Target="../ctrlProps/ctrlProp122.xml"/><Relationship Id="rId57" Type="http://schemas.openxmlformats.org/officeDocument/2006/relationships/ctrlProp" Target="../ctrlProps/ctrlProp130.xml"/><Relationship Id="rId10" Type="http://schemas.openxmlformats.org/officeDocument/2006/relationships/ctrlProp" Target="../ctrlProps/ctrlProp83.xml"/><Relationship Id="rId31" Type="http://schemas.openxmlformats.org/officeDocument/2006/relationships/ctrlProp" Target="../ctrlProps/ctrlProp104.xml"/><Relationship Id="rId44" Type="http://schemas.openxmlformats.org/officeDocument/2006/relationships/ctrlProp" Target="../ctrlProps/ctrlProp117.xml"/><Relationship Id="rId52" Type="http://schemas.openxmlformats.org/officeDocument/2006/relationships/ctrlProp" Target="../ctrlProps/ctrlProp125.xml"/><Relationship Id="rId60" Type="http://schemas.openxmlformats.org/officeDocument/2006/relationships/ctrlProp" Target="../ctrlProps/ctrlProp133.xml"/><Relationship Id="rId65" Type="http://schemas.openxmlformats.org/officeDocument/2006/relationships/ctrlProp" Target="../ctrlProps/ctrlProp138.xml"/><Relationship Id="rId4" Type="http://schemas.openxmlformats.org/officeDocument/2006/relationships/ctrlProp" Target="../ctrlProps/ctrlProp77.xml"/><Relationship Id="rId9" Type="http://schemas.openxmlformats.org/officeDocument/2006/relationships/ctrlProp" Target="../ctrlProps/ctrlProp82.xml"/><Relationship Id="rId13" Type="http://schemas.openxmlformats.org/officeDocument/2006/relationships/ctrlProp" Target="../ctrlProps/ctrlProp86.xml"/><Relationship Id="rId18" Type="http://schemas.openxmlformats.org/officeDocument/2006/relationships/ctrlProp" Target="../ctrlProps/ctrlProp91.xml"/><Relationship Id="rId39" Type="http://schemas.openxmlformats.org/officeDocument/2006/relationships/ctrlProp" Target="../ctrlProps/ctrlProp11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 Type="http://schemas.openxmlformats.org/officeDocument/2006/relationships/vmlDrawing" Target="../drawings/vmlDrawing3.vml"/><Relationship Id="rId21" Type="http://schemas.openxmlformats.org/officeDocument/2006/relationships/ctrlProp" Target="../ctrlProps/ctrlProp158.xml"/><Relationship Id="rId34" Type="http://schemas.openxmlformats.org/officeDocument/2006/relationships/ctrlProp" Target="../ctrlProps/ctrlProp171.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33" Type="http://schemas.openxmlformats.org/officeDocument/2006/relationships/ctrlProp" Target="../ctrlProps/ctrlProp170.xml"/><Relationship Id="rId2" Type="http://schemas.openxmlformats.org/officeDocument/2006/relationships/drawing" Target="../drawings/drawing4.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1" Type="http://schemas.openxmlformats.org/officeDocument/2006/relationships/printerSettings" Target="../printerSettings/printerSettings4.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trlProp" Target="../ctrlProps/ctrlProp169.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 Id="rId35" Type="http://schemas.openxmlformats.org/officeDocument/2006/relationships/ctrlProp" Target="../ctrlProps/ctrlProp172.xml"/><Relationship Id="rId8" Type="http://schemas.openxmlformats.org/officeDocument/2006/relationships/ctrlProp" Target="../ctrlProps/ctrlProp1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3399"/>
  </sheetPr>
  <dimension ref="A1:K27"/>
  <sheetViews>
    <sheetView workbookViewId="0">
      <selection activeCell="L21" sqref="L21"/>
    </sheetView>
  </sheetViews>
  <sheetFormatPr baseColWidth="10" defaultRowHeight="14.4"/>
  <sheetData>
    <row r="1" spans="1:11" ht="15" customHeight="1">
      <c r="A1" s="96"/>
      <c r="B1" s="96"/>
      <c r="C1" s="96"/>
      <c r="D1" s="96"/>
      <c r="E1" s="96"/>
      <c r="F1" s="96"/>
      <c r="G1" s="96"/>
      <c r="H1" s="96"/>
      <c r="I1" s="96"/>
      <c r="J1" s="96"/>
      <c r="K1" s="93"/>
    </row>
    <row r="2" spans="1:11">
      <c r="A2" s="96"/>
      <c r="B2" s="96"/>
      <c r="C2" s="96"/>
      <c r="D2" s="96"/>
      <c r="E2" s="96"/>
      <c r="F2" s="96"/>
      <c r="G2" s="96"/>
      <c r="H2" s="96"/>
      <c r="I2" s="96"/>
      <c r="J2" s="96"/>
      <c r="K2" s="93"/>
    </row>
    <row r="3" spans="1:11">
      <c r="A3" s="96"/>
      <c r="B3" s="96"/>
      <c r="C3" s="96"/>
      <c r="D3" s="96"/>
      <c r="E3" s="96"/>
      <c r="F3" s="96"/>
      <c r="G3" s="96"/>
      <c r="H3" s="96"/>
      <c r="I3" s="96"/>
      <c r="J3" s="96"/>
      <c r="K3" s="93"/>
    </row>
    <row r="4" spans="1:11" ht="24" customHeight="1">
      <c r="A4" s="96"/>
      <c r="B4" s="96"/>
      <c r="C4" s="96"/>
      <c r="D4" s="96"/>
      <c r="E4" s="157" t="s">
        <v>80</v>
      </c>
      <c r="F4" s="157"/>
      <c r="G4" s="157"/>
      <c r="H4" s="96"/>
      <c r="I4" s="96"/>
      <c r="J4" s="96"/>
      <c r="K4" s="93"/>
    </row>
    <row r="5" spans="1:11" ht="3.75" customHeight="1">
      <c r="A5" s="96"/>
      <c r="B5" s="160" t="s">
        <v>81</v>
      </c>
      <c r="C5" s="160"/>
      <c r="D5" s="160"/>
      <c r="E5" s="160"/>
      <c r="F5" s="160"/>
      <c r="G5" s="160"/>
      <c r="H5" s="160"/>
      <c r="I5" s="160"/>
      <c r="J5" s="160"/>
      <c r="K5" s="93"/>
    </row>
    <row r="6" spans="1:11">
      <c r="A6" s="96"/>
      <c r="B6" s="160"/>
      <c r="C6" s="160"/>
      <c r="D6" s="160"/>
      <c r="E6" s="160"/>
      <c r="F6" s="160"/>
      <c r="G6" s="160"/>
      <c r="H6" s="160"/>
      <c r="I6" s="160"/>
      <c r="J6" s="160"/>
      <c r="K6" s="93"/>
    </row>
    <row r="7" spans="1:11">
      <c r="A7" s="96"/>
      <c r="B7" s="160"/>
      <c r="C7" s="160"/>
      <c r="D7" s="160"/>
      <c r="E7" s="160"/>
      <c r="F7" s="160"/>
      <c r="G7" s="160"/>
      <c r="H7" s="160"/>
      <c r="I7" s="160"/>
      <c r="J7" s="160"/>
      <c r="K7" s="93"/>
    </row>
    <row r="8" spans="1:11">
      <c r="A8" s="96"/>
      <c r="B8" s="160"/>
      <c r="C8" s="160"/>
      <c r="D8" s="160"/>
      <c r="E8" s="160"/>
      <c r="F8" s="160"/>
      <c r="G8" s="160"/>
      <c r="H8" s="160"/>
      <c r="I8" s="160"/>
      <c r="J8" s="160"/>
      <c r="K8" s="93"/>
    </row>
    <row r="9" spans="1:11">
      <c r="A9" s="96"/>
      <c r="B9" s="160"/>
      <c r="C9" s="160"/>
      <c r="D9" s="160"/>
      <c r="E9" s="160"/>
      <c r="F9" s="160"/>
      <c r="G9" s="160"/>
      <c r="H9" s="160"/>
      <c r="I9" s="160"/>
      <c r="J9" s="160"/>
      <c r="K9" s="93"/>
    </row>
    <row r="10" spans="1:11" ht="31.5" customHeight="1">
      <c r="A10" s="96"/>
      <c r="B10" s="160"/>
      <c r="C10" s="160"/>
      <c r="D10" s="160"/>
      <c r="E10" s="160"/>
      <c r="F10" s="160"/>
      <c r="G10" s="160"/>
      <c r="H10" s="160"/>
      <c r="I10" s="160"/>
      <c r="J10" s="160"/>
      <c r="K10" s="93"/>
    </row>
    <row r="11" spans="1:11" ht="31.5" customHeight="1">
      <c r="A11" s="96"/>
      <c r="B11" s="161" t="s">
        <v>79</v>
      </c>
      <c r="C11" s="161"/>
      <c r="D11" s="161"/>
      <c r="E11" s="161"/>
      <c r="F11" s="161"/>
      <c r="G11" s="161"/>
      <c r="H11" s="161"/>
      <c r="I11" s="161"/>
      <c r="J11" s="161"/>
      <c r="K11" s="93"/>
    </row>
    <row r="12" spans="1:11">
      <c r="A12" s="96"/>
      <c r="B12" s="96"/>
      <c r="C12" s="96"/>
      <c r="D12" s="96"/>
      <c r="E12" s="96"/>
      <c r="F12" s="96"/>
      <c r="G12" s="96"/>
      <c r="H12" s="96"/>
      <c r="I12" s="96"/>
      <c r="J12" s="96"/>
      <c r="K12" s="93"/>
    </row>
    <row r="13" spans="1:11">
      <c r="A13" s="96"/>
      <c r="B13" s="162" t="s">
        <v>8</v>
      </c>
      <c r="C13" s="162"/>
      <c r="D13" s="162"/>
      <c r="E13" s="163" t="s">
        <v>73</v>
      </c>
      <c r="F13" s="163"/>
      <c r="G13" s="163"/>
      <c r="H13" s="163"/>
      <c r="I13" s="163"/>
      <c r="J13" s="163"/>
      <c r="K13" s="93"/>
    </row>
    <row r="14" spans="1:11" ht="23.4" customHeight="1">
      <c r="A14" s="93"/>
      <c r="B14" s="164" t="s">
        <v>74</v>
      </c>
      <c r="C14" s="164"/>
      <c r="D14" s="164"/>
      <c r="E14" s="159" t="s">
        <v>82</v>
      </c>
      <c r="F14" s="159"/>
      <c r="G14" s="159"/>
      <c r="H14" s="159"/>
      <c r="I14" s="159"/>
      <c r="J14" s="159"/>
      <c r="K14" s="93"/>
    </row>
    <row r="15" spans="1:11" ht="36.75" customHeight="1">
      <c r="A15" s="93"/>
      <c r="B15" s="165" t="s">
        <v>75</v>
      </c>
      <c r="C15" s="165"/>
      <c r="D15" s="165"/>
      <c r="E15" s="159" t="s">
        <v>78</v>
      </c>
      <c r="F15" s="159"/>
      <c r="G15" s="159"/>
      <c r="H15" s="159"/>
      <c r="I15" s="159"/>
      <c r="J15" s="159"/>
      <c r="K15" s="93"/>
    </row>
    <row r="16" spans="1:11" ht="45.75" customHeight="1">
      <c r="A16" s="93"/>
      <c r="B16" s="158" t="s">
        <v>76</v>
      </c>
      <c r="C16" s="158"/>
      <c r="D16" s="158"/>
      <c r="E16" s="159" t="s">
        <v>77</v>
      </c>
      <c r="F16" s="159"/>
      <c r="G16" s="159"/>
      <c r="H16" s="159"/>
      <c r="I16" s="159"/>
      <c r="J16" s="159"/>
      <c r="K16" s="93"/>
    </row>
    <row r="17" spans="1:11">
      <c r="A17" s="93"/>
      <c r="B17" s="94"/>
      <c r="C17" s="94"/>
      <c r="D17" s="94"/>
      <c r="E17" s="94"/>
      <c r="F17" s="94"/>
      <c r="G17" s="94"/>
      <c r="H17" s="94"/>
      <c r="I17" s="94"/>
      <c r="J17" s="94"/>
      <c r="K17" s="93"/>
    </row>
    <row r="18" spans="1:11">
      <c r="A18" s="93"/>
      <c r="B18" s="95"/>
      <c r="C18" s="95"/>
      <c r="D18" s="95"/>
      <c r="E18" s="95"/>
      <c r="F18" s="95"/>
      <c r="G18" s="95"/>
      <c r="H18" s="95"/>
      <c r="I18" s="95"/>
      <c r="J18" s="95"/>
      <c r="K18" s="93"/>
    </row>
    <row r="19" spans="1:11">
      <c r="A19" s="1"/>
      <c r="B19" s="95"/>
      <c r="C19" s="95"/>
      <c r="D19" s="95"/>
      <c r="E19" s="95"/>
      <c r="F19" s="95"/>
      <c r="G19" s="95"/>
      <c r="H19" s="95"/>
      <c r="I19" s="95"/>
      <c r="J19" s="95"/>
      <c r="K19" s="1"/>
    </row>
    <row r="20" spans="1:11">
      <c r="A20" s="1"/>
      <c r="K20" s="1"/>
    </row>
    <row r="21" spans="1:11">
      <c r="A21" s="1"/>
      <c r="K21" s="1"/>
    </row>
    <row r="22" spans="1:11">
      <c r="A22" s="1"/>
      <c r="K22" s="1"/>
    </row>
    <row r="23" spans="1:11">
      <c r="A23" s="1"/>
      <c r="K23" s="1"/>
    </row>
    <row r="24" spans="1:11">
      <c r="A24" s="1"/>
      <c r="K24" s="1"/>
    </row>
    <row r="25" spans="1:11">
      <c r="A25" s="1"/>
      <c r="K25" s="1"/>
    </row>
    <row r="26" spans="1:11">
      <c r="A26" s="1"/>
      <c r="K26" s="1"/>
    </row>
    <row r="27" spans="1:11">
      <c r="K27" s="1"/>
    </row>
  </sheetData>
  <sheetProtection algorithmName="SHA-512" hashValue="9Zbjt5v45HAMyxEH1kV3AXwG6O4lNndGUPZQAX4c3owYfcA2Wch7cC/jpuxKGP+e3hPVc7dJHF3N5k1uY0bRTg==" saltValue="0HM/2d18izSDHhV/fEaKrw==" spinCount="100000" sheet="1" objects="1" scenarios="1"/>
  <mergeCells count="11">
    <mergeCell ref="E4:G4"/>
    <mergeCell ref="B16:D16"/>
    <mergeCell ref="E14:J14"/>
    <mergeCell ref="E15:J15"/>
    <mergeCell ref="E16:J16"/>
    <mergeCell ref="B5:J10"/>
    <mergeCell ref="B11:J11"/>
    <mergeCell ref="B13:D13"/>
    <mergeCell ref="E13:J13"/>
    <mergeCell ref="B14:D14"/>
    <mergeCell ref="B15:D15"/>
  </mergeCells>
  <pageMargins left="0.7" right="0.7" top="0.75" bottom="0.75" header="0.3" footer="0.3"/>
  <pageSetup orientation="portrait" verticalDpi="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DBF3B"/>
  </sheetPr>
  <dimension ref="A1:AO312"/>
  <sheetViews>
    <sheetView tabSelected="1" zoomScale="70" zoomScaleNormal="70" zoomScalePageLayoutView="70" workbookViewId="0">
      <selection activeCell="B12" sqref="B12"/>
    </sheetView>
  </sheetViews>
  <sheetFormatPr baseColWidth="10" defaultColWidth="11.44140625" defaultRowHeight="14.4"/>
  <cols>
    <col min="1" max="1" width="12.44140625" style="56" customWidth="1"/>
    <col min="2" max="2" width="88.109375" style="8" customWidth="1"/>
    <col min="3" max="4" width="14.33203125" style="8" customWidth="1"/>
    <col min="5" max="5" width="14.109375" style="8" customWidth="1"/>
    <col min="6" max="6" width="35.6640625" style="3" hidden="1" customWidth="1"/>
    <col min="7" max="7" width="2" style="3" customWidth="1"/>
    <col min="8" max="8" width="21.6640625" style="3" customWidth="1"/>
    <col min="9" max="9" width="19.33203125" style="3" customWidth="1"/>
    <col min="10" max="10" width="17" style="3" customWidth="1"/>
    <col min="11" max="11" width="16.88671875" style="3" customWidth="1"/>
    <col min="12" max="41" width="10.88671875" style="3"/>
    <col min="42" max="16384" width="11.44140625" style="8"/>
  </cols>
  <sheetData>
    <row r="1" spans="1:12" s="3" customFormat="1" ht="15" customHeight="1">
      <c r="A1" s="74"/>
      <c r="B1" s="74"/>
      <c r="C1" s="74"/>
      <c r="D1" s="74"/>
      <c r="E1" s="74"/>
      <c r="F1" s="74"/>
      <c r="G1" s="74"/>
      <c r="H1" s="74"/>
      <c r="I1" s="74"/>
      <c r="J1" s="74"/>
      <c r="K1" s="75"/>
    </row>
    <row r="2" spans="1:12" s="3" customFormat="1" ht="75" customHeight="1">
      <c r="A2" s="74"/>
      <c r="B2" s="114" t="s">
        <v>69</v>
      </c>
      <c r="C2" s="76"/>
      <c r="D2" s="76"/>
      <c r="E2" s="74"/>
      <c r="F2" s="74"/>
      <c r="G2" s="74"/>
      <c r="H2" s="74"/>
      <c r="I2" s="74"/>
      <c r="J2" s="74"/>
      <c r="K2" s="75"/>
    </row>
    <row r="3" spans="1:12" s="3" customFormat="1" ht="34.5" customHeight="1">
      <c r="A3" s="74"/>
      <c r="B3" s="77"/>
      <c r="C3" s="77"/>
      <c r="D3" s="77"/>
      <c r="E3" s="74"/>
      <c r="F3" s="74"/>
      <c r="G3" s="74"/>
      <c r="H3" s="74"/>
      <c r="I3" s="74"/>
      <c r="J3" s="74"/>
      <c r="K3" s="75"/>
    </row>
    <row r="4" spans="1:12" s="6" customFormat="1" ht="33" customHeight="1">
      <c r="A4" s="166" t="s">
        <v>3</v>
      </c>
      <c r="B4" s="166"/>
      <c r="C4" s="166"/>
      <c r="D4" s="166"/>
      <c r="E4" s="166"/>
      <c r="F4" s="167" t="s">
        <v>2</v>
      </c>
      <c r="G4" s="167"/>
      <c r="H4" s="167"/>
      <c r="I4" s="167"/>
      <c r="J4" s="167"/>
      <c r="K4" s="167"/>
    </row>
    <row r="5" spans="1:12" s="6" customFormat="1" ht="27.75" customHeight="1">
      <c r="A5" s="166" t="s">
        <v>1</v>
      </c>
      <c r="B5" s="166"/>
      <c r="C5" s="166"/>
      <c r="D5" s="166"/>
      <c r="E5" s="166"/>
      <c r="F5" s="166"/>
      <c r="G5" s="115"/>
      <c r="H5" s="116"/>
      <c r="I5" s="116"/>
      <c r="J5" s="116"/>
      <c r="K5" s="117"/>
    </row>
    <row r="6" spans="1:12" s="7" customFormat="1" ht="28.5" customHeight="1">
      <c r="A6" s="166" t="s">
        <v>0</v>
      </c>
      <c r="B6" s="166"/>
      <c r="C6" s="166"/>
      <c r="D6" s="166"/>
      <c r="E6" s="166"/>
      <c r="F6" s="166"/>
      <c r="G6" s="118"/>
      <c r="H6" s="168"/>
      <c r="I6" s="168"/>
      <c r="J6" s="168"/>
      <c r="K6" s="117"/>
      <c r="L6" s="6"/>
    </row>
    <row r="7" spans="1:12" s="6" customFormat="1" ht="53.4" customHeight="1">
      <c r="A7" s="170" t="s">
        <v>71</v>
      </c>
      <c r="B7" s="170"/>
      <c r="C7" s="170"/>
      <c r="D7" s="170"/>
      <c r="E7" s="170"/>
      <c r="F7" s="170"/>
      <c r="G7" s="66"/>
      <c r="H7" s="192" t="s">
        <v>63</v>
      </c>
      <c r="I7" s="192"/>
      <c r="J7" s="192"/>
      <c r="K7" s="192"/>
    </row>
    <row r="8" spans="1:12" s="3" customFormat="1" ht="6" customHeight="1">
      <c r="A8" s="67"/>
      <c r="B8" s="68"/>
      <c r="C8" s="176"/>
      <c r="D8" s="176"/>
      <c r="E8" s="68"/>
      <c r="F8" s="68"/>
      <c r="G8" s="68"/>
      <c r="H8" s="68"/>
      <c r="I8" s="68"/>
      <c r="J8" s="68"/>
      <c r="K8" s="68"/>
    </row>
    <row r="9" spans="1:12" ht="15" customHeight="1">
      <c r="A9" s="179" t="s">
        <v>4</v>
      </c>
      <c r="B9" s="180" t="s">
        <v>7</v>
      </c>
      <c r="C9" s="169" t="s">
        <v>8</v>
      </c>
      <c r="D9" s="169"/>
      <c r="E9" s="169"/>
      <c r="F9" s="181" t="s">
        <v>9</v>
      </c>
      <c r="G9" s="69"/>
      <c r="H9" s="182" t="s">
        <v>15</v>
      </c>
      <c r="I9" s="183" t="s">
        <v>14</v>
      </c>
      <c r="J9" s="177" t="s">
        <v>16</v>
      </c>
      <c r="K9" s="190" t="s">
        <v>64</v>
      </c>
    </row>
    <row r="10" spans="1:12" ht="37.5" customHeight="1">
      <c r="A10" s="179"/>
      <c r="B10" s="180"/>
      <c r="C10" s="70" t="s">
        <v>74</v>
      </c>
      <c r="D10" s="71" t="s">
        <v>75</v>
      </c>
      <c r="E10" s="72" t="s">
        <v>76</v>
      </c>
      <c r="F10" s="181"/>
      <c r="G10" s="69"/>
      <c r="H10" s="182"/>
      <c r="I10" s="183"/>
      <c r="J10" s="178"/>
      <c r="K10" s="191"/>
    </row>
    <row r="11" spans="1:12" ht="29.25" customHeight="1">
      <c r="A11" s="173" t="s">
        <v>6</v>
      </c>
      <c r="B11" s="174"/>
      <c r="C11" s="174"/>
      <c r="D11" s="174"/>
      <c r="E11" s="174"/>
      <c r="F11" s="119"/>
      <c r="G11" s="119"/>
      <c r="H11" s="119"/>
      <c r="I11" s="119"/>
      <c r="J11" s="120"/>
      <c r="K11" s="121"/>
    </row>
    <row r="12" spans="1:12" s="3" customFormat="1" ht="81" customHeight="1">
      <c r="A12" s="57">
        <v>1</v>
      </c>
      <c r="B12" s="85" t="s">
        <v>18</v>
      </c>
      <c r="C12" s="9"/>
      <c r="D12" s="10"/>
      <c r="E12" s="9"/>
      <c r="F12" s="11" t="str">
        <f>IF('CUADRO 3'!F1=1,'CUADRO 3'!B1,IF('CUADRO 3'!F1=2,'CUADRO 3'!B2,'CUADRO 3'!B3))</f>
        <v>BAJO</v>
      </c>
      <c r="G12" s="12"/>
      <c r="H12" s="57">
        <f>IF('CUADRO 3'!F1=1,'CUADRO 3'!C1,IF('CUADRO 3'!F1=2,'CUADRO 3'!C2,'CUADRO 3'!C3))</f>
        <v>0</v>
      </c>
      <c r="I12" s="58" t="str">
        <f>IF(H12=0, "INICIAL", IF(H12=1, "INTERMEDIO", IF(H12=2, "ÓPTIMO")))</f>
        <v>INICIAL</v>
      </c>
      <c r="J12" s="59">
        <f t="shared" ref="J12:J21" si="0">IF(H12=0, 0%, IF(H12=1, 2.6%, IF(H12=2, 5.3%)))</f>
        <v>0</v>
      </c>
      <c r="K12" s="188" t="str">
        <f>INDEX(I12:I21,MODE(MATCH(I12:I21,I12:I21,0)))</f>
        <v>INICIAL</v>
      </c>
    </row>
    <row r="13" spans="1:12" ht="44.25" customHeight="1">
      <c r="A13" s="60">
        <v>2</v>
      </c>
      <c r="B13" s="122" t="s">
        <v>20</v>
      </c>
      <c r="C13" s="13"/>
      <c r="D13" s="14"/>
      <c r="E13" s="15"/>
      <c r="F13" s="16" t="str">
        <f>IF('CUADRO 3'!F2=1,'CUADRO 3'!B1,IF('CUADRO 3'!F2=2,'CUADRO 3'!B2,'CUADRO 3'!B3))</f>
        <v>BAJO</v>
      </c>
      <c r="G13" s="17"/>
      <c r="H13" s="60">
        <f>IF('CUADRO 3'!F2=1,'CUADRO 3'!C1,IF('CUADRO 3'!F2=2,'CUADRO 3'!C2,'CUADRO 3'!C3))</f>
        <v>0</v>
      </c>
      <c r="I13" s="61" t="str">
        <f t="shared" ref="I13:I30" si="1">IF(H13=0, "INICIAL", IF(H13=1, "INTERMEDIO", IF(H13=2, "ÓPTIMO")))</f>
        <v>INICIAL</v>
      </c>
      <c r="J13" s="59">
        <f t="shared" si="0"/>
        <v>0</v>
      </c>
      <c r="K13" s="189"/>
    </row>
    <row r="14" spans="1:12" ht="45.75" customHeight="1">
      <c r="A14" s="57">
        <v>3</v>
      </c>
      <c r="B14" s="65" t="s">
        <v>22</v>
      </c>
      <c r="C14" s="18"/>
      <c r="D14" s="19"/>
      <c r="E14" s="20"/>
      <c r="F14" s="21" t="str">
        <f>IF('CUADRO 3'!F3=1,'CUADRO 3'!B1,IF('CUADRO 3'!F3=2,'CUADRO 3'!B2,'CUADRO 3'!B3))</f>
        <v>BAJO</v>
      </c>
      <c r="G14" s="17"/>
      <c r="H14" s="57">
        <f>IF('CUADRO 3'!F3=1,'CUADRO 3'!C1,IF('CUADRO 3'!F3=2,'CUADRO 3'!C2,'CUADRO 3'!C3))</f>
        <v>0</v>
      </c>
      <c r="I14" s="58" t="str">
        <f t="shared" si="1"/>
        <v>INICIAL</v>
      </c>
      <c r="J14" s="59">
        <f t="shared" si="0"/>
        <v>0</v>
      </c>
      <c r="K14" s="189"/>
    </row>
    <row r="15" spans="1:12" ht="51.75" customHeight="1">
      <c r="A15" s="60">
        <v>4</v>
      </c>
      <c r="B15" s="122" t="s">
        <v>19</v>
      </c>
      <c r="C15" s="15"/>
      <c r="D15" s="22"/>
      <c r="E15" s="15"/>
      <c r="F15" s="16" t="str">
        <f>IF('CUADRO 3'!F4=1,'CUADRO 3'!B1,IF('CUADRO 3'!F4=2,'CUADRO 3'!B2,'CUADRO 3'!B3))</f>
        <v>BAJO</v>
      </c>
      <c r="G15" s="17"/>
      <c r="H15" s="60">
        <f>IF('CUADRO 3'!F4=1,'CUADRO 3'!C1,IF('CUADRO 3'!F4=2,'CUADRO 3'!C2,'CUADRO 3'!C3))</f>
        <v>0</v>
      </c>
      <c r="I15" s="61" t="str">
        <f t="shared" si="1"/>
        <v>INICIAL</v>
      </c>
      <c r="J15" s="123">
        <f t="shared" si="0"/>
        <v>0</v>
      </c>
      <c r="K15" s="189"/>
    </row>
    <row r="16" spans="1:12" ht="71.25" customHeight="1">
      <c r="A16" s="57">
        <v>5</v>
      </c>
      <c r="B16" s="65" t="s">
        <v>21</v>
      </c>
      <c r="C16" s="18"/>
      <c r="D16" s="19"/>
      <c r="E16" s="20"/>
      <c r="F16" s="21" t="str">
        <f>IF('CUADRO 3'!F5=1,'CUADRO 3'!B1,IF('CUADRO 3'!F5=2,'CUADRO 3'!B2,'CUADRO 3'!B3))</f>
        <v>BAJO</v>
      </c>
      <c r="G16" s="17"/>
      <c r="H16" s="57">
        <f>IF('CUADRO 3'!F5=1,'CUADRO 3'!C1,IF('CUADRO 3'!F5=2,'CUADRO 3'!C2,'CUADRO 3'!C3))</f>
        <v>0</v>
      </c>
      <c r="I16" s="58" t="str">
        <f t="shared" si="1"/>
        <v>INICIAL</v>
      </c>
      <c r="J16" s="59">
        <f t="shared" si="0"/>
        <v>0</v>
      </c>
      <c r="K16" s="189"/>
    </row>
    <row r="17" spans="1:29" s="102" customFormat="1" ht="102.75" customHeight="1">
      <c r="A17" s="60">
        <v>6</v>
      </c>
      <c r="B17" s="122" t="s">
        <v>24</v>
      </c>
      <c r="C17" s="15"/>
      <c r="D17" s="22"/>
      <c r="E17" s="15"/>
      <c r="F17" s="16" t="str">
        <f>IF('CUADRO 3'!F6=1,'CUADRO 3'!B1,IF('CUADRO 3'!F6=2,'CUADRO 3'!B2,'CUADRO 3'!B3))</f>
        <v>BAJO</v>
      </c>
      <c r="G17" s="17"/>
      <c r="H17" s="60">
        <f>IF('CUADRO 3'!F6=1,'CUADRO 3'!C1,IF('CUADRO 3'!F6=2,'CUADRO 3'!C2,'CUADRO 3'!C3))</f>
        <v>0</v>
      </c>
      <c r="I17" s="61" t="str">
        <f t="shared" si="1"/>
        <v>INICIAL</v>
      </c>
      <c r="J17" s="123">
        <f t="shared" si="0"/>
        <v>0</v>
      </c>
      <c r="K17" s="189"/>
      <c r="L17" s="3"/>
      <c r="M17" s="3"/>
      <c r="N17" s="3"/>
      <c r="O17" s="3"/>
      <c r="P17" s="3"/>
      <c r="Q17" s="3"/>
      <c r="R17" s="3"/>
      <c r="S17" s="3"/>
      <c r="T17" s="3"/>
      <c r="U17" s="3"/>
      <c r="V17" s="3"/>
      <c r="W17" s="3"/>
      <c r="X17" s="3"/>
      <c r="Y17" s="3"/>
      <c r="Z17" s="3"/>
      <c r="AA17" s="3"/>
      <c r="AB17" s="3"/>
      <c r="AC17" s="3"/>
    </row>
    <row r="18" spans="1:29" ht="30">
      <c r="A18" s="57">
        <v>7</v>
      </c>
      <c r="B18" s="65" t="s">
        <v>25</v>
      </c>
      <c r="C18" s="18"/>
      <c r="D18" s="19"/>
      <c r="E18" s="20"/>
      <c r="F18" s="21" t="str">
        <f>IF('CUADRO 3'!F7=1,'CUADRO 3'!B1,IF('CUADRO 3'!F7=2,'CUADRO 3'!B2,'CUADRO 3'!B3))</f>
        <v>BAJO</v>
      </c>
      <c r="G18" s="17"/>
      <c r="H18" s="57">
        <f>IF('CUADRO 3'!F7=1,'CUADRO 3'!C1,IF('CUADRO 3'!F7=2,'CUADRO 3'!C2,'CUADRO 3'!C3))</f>
        <v>0</v>
      </c>
      <c r="I18" s="58" t="str">
        <f t="shared" si="1"/>
        <v>INICIAL</v>
      </c>
      <c r="J18" s="59">
        <f t="shared" si="0"/>
        <v>0</v>
      </c>
      <c r="K18" s="189"/>
    </row>
    <row r="19" spans="1:29" ht="59.25" customHeight="1">
      <c r="A19" s="60">
        <v>8</v>
      </c>
      <c r="B19" s="122" t="s">
        <v>26</v>
      </c>
      <c r="C19" s="13"/>
      <c r="D19" s="14"/>
      <c r="E19" s="15"/>
      <c r="F19" s="16" t="str">
        <f>IF('CUADRO 3'!F8=1,'CUADRO 3'!B1,IF('CUADRO 3'!F8=2,'CUADRO 3'!B2,'CUADRO 3'!B3))</f>
        <v>BAJO</v>
      </c>
      <c r="G19" s="17"/>
      <c r="H19" s="60">
        <f>IF('CUADRO 3'!F8=1,'CUADRO 3'!C1,IF('CUADRO 3'!F8=2,'CUADRO 3'!C2,'CUADRO 3'!C3))</f>
        <v>0</v>
      </c>
      <c r="I19" s="61" t="str">
        <f t="shared" si="1"/>
        <v>INICIAL</v>
      </c>
      <c r="J19" s="123">
        <f t="shared" si="0"/>
        <v>0</v>
      </c>
      <c r="K19" s="189"/>
    </row>
    <row r="20" spans="1:29" ht="66" customHeight="1">
      <c r="A20" s="57">
        <v>9</v>
      </c>
      <c r="B20" s="65" t="s">
        <v>27</v>
      </c>
      <c r="C20" s="18"/>
      <c r="D20" s="19"/>
      <c r="E20" s="20"/>
      <c r="F20" s="21" t="str">
        <f>IF('CUADRO 3'!F9=1,'CUADRO 3'!B1,IF('CUADRO 3'!F9=2,'CUADRO 3'!B2,'CUADRO 3'!B3))</f>
        <v>BAJO</v>
      </c>
      <c r="G20" s="17"/>
      <c r="H20" s="57">
        <f>IF('CUADRO 3'!F9=1,'CUADRO 3'!C1,IF('CUADRO 3'!F9=2,'CUADRO 3'!C2,'CUADRO 3'!C3))</f>
        <v>0</v>
      </c>
      <c r="I20" s="58" t="str">
        <f t="shared" si="1"/>
        <v>INICIAL</v>
      </c>
      <c r="J20" s="59">
        <f t="shared" si="0"/>
        <v>0</v>
      </c>
      <c r="K20" s="189"/>
    </row>
    <row r="21" spans="1:29" ht="46.5" customHeight="1">
      <c r="A21" s="60">
        <v>10</v>
      </c>
      <c r="B21" s="122" t="s">
        <v>28</v>
      </c>
      <c r="C21" s="13"/>
      <c r="D21" s="14"/>
      <c r="E21" s="15"/>
      <c r="F21" s="16" t="str">
        <f>IF('CUADRO 3'!F10=1,'CUADRO 3'!B1,IF('CUADRO 3'!F10=2,'CUADRO 3'!B2,'CUADRO 3'!B3))</f>
        <v>BAJO</v>
      </c>
      <c r="G21" s="17"/>
      <c r="H21" s="60">
        <f>IF('CUADRO 3'!F10=1,'CUADRO 3'!C1,IF('CUADRO 3'!F10=2,'CUADRO 3'!C2,'CUADRO 3'!C3))</f>
        <v>0</v>
      </c>
      <c r="I21" s="61" t="str">
        <f t="shared" si="1"/>
        <v>INICIAL</v>
      </c>
      <c r="J21" s="123">
        <f t="shared" si="0"/>
        <v>0</v>
      </c>
      <c r="K21" s="189"/>
    </row>
    <row r="22" spans="1:29" s="3" customFormat="1" ht="29.25" customHeight="1">
      <c r="A22" s="171" t="s">
        <v>5</v>
      </c>
      <c r="B22" s="172"/>
      <c r="C22" s="172"/>
      <c r="D22" s="172"/>
      <c r="E22" s="172"/>
      <c r="F22" s="103"/>
      <c r="G22" s="103"/>
      <c r="H22" s="103"/>
      <c r="I22" s="103"/>
      <c r="J22" s="104"/>
      <c r="K22" s="23"/>
    </row>
    <row r="23" spans="1:29" s="3" customFormat="1" ht="78.75" customHeight="1">
      <c r="A23" s="84">
        <v>11</v>
      </c>
      <c r="B23" s="124" t="s">
        <v>29</v>
      </c>
      <c r="C23" s="21"/>
      <c r="D23" s="105"/>
      <c r="E23" s="32"/>
      <c r="F23" s="106" t="str">
        <f>IF('CUADRO 3'!F11=1,'CUADRO 3'!B1,IF('CUADRO 3'!F11=2,'CUADRO 3'!B2,'CUADRO 3'!B3))</f>
        <v>BAJO</v>
      </c>
      <c r="G23" s="32"/>
      <c r="H23" s="57">
        <f>IF('CUADRO 3'!F11=1,'CUADRO 3'!C1,IF('CUADRO 3'!F11=2,'CUADRO 3'!C2,'CUADRO 3'!C3))</f>
        <v>0</v>
      </c>
      <c r="I23" s="58" t="str">
        <f t="shared" si="1"/>
        <v>INICIAL</v>
      </c>
      <c r="J23" s="125">
        <f t="shared" ref="J23" si="2">IF(H23=0, 0%, IF(H23=1, 2.6%, IF(H23=2, 5.2%)))</f>
        <v>0</v>
      </c>
      <c r="K23" s="97" t="str">
        <f>I23</f>
        <v>INICIAL</v>
      </c>
    </row>
    <row r="24" spans="1:29" s="3" customFormat="1" ht="29.25" customHeight="1">
      <c r="A24" s="184" t="s">
        <v>23</v>
      </c>
      <c r="B24" s="185"/>
      <c r="C24" s="185"/>
      <c r="D24" s="185"/>
      <c r="E24" s="185"/>
      <c r="F24" s="24"/>
      <c r="G24" s="24"/>
      <c r="H24" s="24"/>
      <c r="I24" s="24"/>
      <c r="J24" s="107"/>
      <c r="K24" s="23"/>
    </row>
    <row r="25" spans="1:29" s="3" customFormat="1" ht="58.5" customHeight="1">
      <c r="A25" s="82">
        <v>12</v>
      </c>
      <c r="B25" s="122" t="s">
        <v>32</v>
      </c>
      <c r="C25" s="13"/>
      <c r="D25" s="25"/>
      <c r="E25" s="26"/>
      <c r="F25" s="27" t="str">
        <f>IF('CUADRO 3'!F12=1,'CUADRO 3'!B1,IF('CUADRO 3'!F12=2,'CUADRO 3'!B2,'CUADRO 3'!B3))</f>
        <v>BAJO</v>
      </c>
      <c r="G25" s="28"/>
      <c r="H25" s="60">
        <f>IF('CUADRO 3'!F12=1,'CUADRO 3'!C1,IF('CUADRO 3'!F12=2,'CUADRO 3'!C2,'CUADRO 3'!C3))</f>
        <v>0</v>
      </c>
      <c r="I25" s="61" t="str">
        <f t="shared" si="1"/>
        <v>INICIAL</v>
      </c>
      <c r="J25" s="123">
        <f t="shared" ref="J25" si="3">IF(H25=0, 0%, IF(H25=1, 2.6%, IF(H25=2, 5.2%)))</f>
        <v>0</v>
      </c>
      <c r="K25" s="188" t="str">
        <f>INDEX(I25:I28,MODE(MATCH(I25:I28,I25:I28,0)))</f>
        <v>INICIAL</v>
      </c>
    </row>
    <row r="26" spans="1:29" s="3" customFormat="1" ht="114.75" customHeight="1">
      <c r="A26" s="84">
        <v>13</v>
      </c>
      <c r="B26" s="85" t="s">
        <v>30</v>
      </c>
      <c r="C26" s="18"/>
      <c r="D26" s="30"/>
      <c r="E26" s="31"/>
      <c r="F26" s="32" t="str">
        <f>IF('CUADRO 3'!F13=1,'CUADRO 3'!B1,IF('CUADRO 3'!F13=2,'CUADRO 3'!B2,'CUADRO 3'!B3))</f>
        <v>BAJO</v>
      </c>
      <c r="G26" s="28"/>
      <c r="H26" s="57">
        <f>IF('CUADRO 3'!F13=1,'CUADRO 3'!C1,IF('CUADRO 3'!F13=2,'CUADRO 3'!C2,'CUADRO 3'!C3))</f>
        <v>0</v>
      </c>
      <c r="I26" s="58" t="str">
        <f t="shared" si="1"/>
        <v>INICIAL</v>
      </c>
      <c r="J26" s="59">
        <f t="shared" ref="J26:J28" si="4">IF(H26=0, 0%, IF(H26=1, 2.6%, IF(H26=2, 5.2%)))</f>
        <v>0</v>
      </c>
      <c r="K26" s="189"/>
    </row>
    <row r="27" spans="1:29" s="3" customFormat="1" ht="71.25" customHeight="1">
      <c r="A27" s="82">
        <v>14</v>
      </c>
      <c r="B27" s="86" t="s">
        <v>31</v>
      </c>
      <c r="C27" s="13"/>
      <c r="D27" s="25"/>
      <c r="E27" s="26"/>
      <c r="F27" s="27" t="str">
        <f>IF('CUADRO 3'!F14=1,'CUADRO 3'!B1,IF('CUADRO 3'!F14=2,'CUADRO 3'!B2,'CUADRO 3'!B3))</f>
        <v>BAJO</v>
      </c>
      <c r="G27" s="28"/>
      <c r="H27" s="60">
        <f>IF('CUADRO 3'!F14=1,'CUADRO 3'!C1,IF('CUADRO 3'!F14=2,'CUADRO 3'!C2,'CUADRO 3'!C3))</f>
        <v>0</v>
      </c>
      <c r="I27" s="61" t="str">
        <f t="shared" si="1"/>
        <v>INICIAL</v>
      </c>
      <c r="J27" s="123">
        <f t="shared" si="4"/>
        <v>0</v>
      </c>
      <c r="K27" s="189"/>
    </row>
    <row r="28" spans="1:29" s="3" customFormat="1" ht="82.5" customHeight="1">
      <c r="A28" s="84">
        <v>15</v>
      </c>
      <c r="B28" s="87" t="s">
        <v>10</v>
      </c>
      <c r="C28" s="18"/>
      <c r="D28" s="30"/>
      <c r="E28" s="31"/>
      <c r="F28" s="32" t="str">
        <f>IF('CUADRO 3'!F15=1,'CUADRO 3'!B1,IF('CUADRO 3'!F15=2,'CUADRO 3'!B2,'CUADRO 3'!B3))</f>
        <v>BAJO</v>
      </c>
      <c r="G28" s="28"/>
      <c r="H28" s="57">
        <f>IF('CUADRO 3'!F15=1,'CUADRO 3'!C1,IF('CUADRO 3'!F15=2,'CUADRO 3'!C2,'CUADRO 3'!C3))</f>
        <v>0</v>
      </c>
      <c r="I28" s="58" t="str">
        <f t="shared" si="1"/>
        <v>INICIAL</v>
      </c>
      <c r="J28" s="59">
        <f t="shared" si="4"/>
        <v>0</v>
      </c>
      <c r="K28" s="189"/>
    </row>
    <row r="29" spans="1:29" s="3" customFormat="1" ht="29.25" customHeight="1">
      <c r="A29" s="186" t="s">
        <v>39</v>
      </c>
      <c r="B29" s="187"/>
      <c r="C29" s="187"/>
      <c r="D29" s="187"/>
      <c r="E29" s="187"/>
      <c r="F29" s="108"/>
      <c r="G29" s="108"/>
      <c r="H29" s="108"/>
      <c r="I29" s="108"/>
      <c r="J29" s="109"/>
      <c r="K29" s="100"/>
    </row>
    <row r="30" spans="1:29" s="3" customFormat="1" ht="118.5" customHeight="1">
      <c r="A30" s="82">
        <v>16</v>
      </c>
      <c r="B30" s="88" t="s">
        <v>17</v>
      </c>
      <c r="C30" s="13"/>
      <c r="D30" s="25"/>
      <c r="E30" s="26"/>
      <c r="F30" s="27" t="str">
        <f>IF('CUADRO 3'!F16=1,'CUADRO 3'!B1,IF('CUADRO 3'!F16=2,'CUADRO 3'!B2,'CUADRO 3'!B3))</f>
        <v>BAJO</v>
      </c>
      <c r="G30" s="28"/>
      <c r="H30" s="60">
        <f>IF('CUADRO 3'!F16=1,'CUADRO 3'!C1,IF('CUADRO 3'!F16=2,'CUADRO 3'!C2,'CUADRO 3'!C3))</f>
        <v>0</v>
      </c>
      <c r="I30" s="61" t="str">
        <f t="shared" si="1"/>
        <v>INICIAL</v>
      </c>
      <c r="J30" s="123">
        <f>IF(H30=0, 0%, IF(H30=1, 2.6%, IF(H30=2, 5.3%)))</f>
        <v>0</v>
      </c>
      <c r="K30" s="97" t="str">
        <f>I30</f>
        <v>INICIAL</v>
      </c>
    </row>
    <row r="31" spans="1:29" s="3" customFormat="1" ht="29.25" customHeight="1">
      <c r="A31" s="184" t="s">
        <v>41</v>
      </c>
      <c r="B31" s="185"/>
      <c r="C31" s="185"/>
      <c r="D31" s="185"/>
      <c r="E31" s="185"/>
      <c r="F31" s="110"/>
      <c r="G31" s="110"/>
      <c r="H31" s="110"/>
      <c r="I31" s="110"/>
      <c r="J31" s="111"/>
      <c r="K31" s="112"/>
    </row>
    <row r="32" spans="1:29" s="3" customFormat="1" ht="71.25" customHeight="1">
      <c r="A32" s="84">
        <v>17</v>
      </c>
      <c r="B32" s="92" t="s">
        <v>11</v>
      </c>
      <c r="C32" s="18"/>
      <c r="D32" s="30"/>
      <c r="E32" s="31"/>
      <c r="F32" s="32" t="str">
        <f>IF('CUADRO 3'!F17=1,'CUADRO 3'!B1,IF('CUADRO 3'!F17=2,'CUADRO 3'!B2,'CUADRO 3'!B3))</f>
        <v>BAJO</v>
      </c>
      <c r="G32" s="28"/>
      <c r="H32" s="57">
        <f>IF('CUADRO 3'!F17=1,'CUADRO 3'!C1,IF('CUADRO 3'!F17=2,'CUADRO 3'!C2,'CUADRO 3'!C3))</f>
        <v>0</v>
      </c>
      <c r="I32" s="58" t="str">
        <f t="shared" ref="I32" si="5">IF(H32=0, "INICIAL", IF(H32=1, "INTERMEDIO", IF(H32=2, "ÓPTIMO")))</f>
        <v>INICIAL</v>
      </c>
      <c r="J32" s="59">
        <f>IF(H32=0, 0%, IF(H32=1, 2.6%, IF(H32=2, 5.3%)))</f>
        <v>0</v>
      </c>
      <c r="K32" s="189" t="str">
        <f>INDEX(I32:I34,MODE(MATCH(I32:I34,I32:I34,0)))</f>
        <v>INICIAL</v>
      </c>
    </row>
    <row r="33" spans="1:11" s="3" customFormat="1" ht="91.5" customHeight="1">
      <c r="A33" s="82">
        <v>18</v>
      </c>
      <c r="B33" s="88" t="s">
        <v>12</v>
      </c>
      <c r="C33" s="13"/>
      <c r="D33" s="25"/>
      <c r="E33" s="26"/>
      <c r="F33" s="27" t="str">
        <f>IF('CUADRO 3'!F18=1,'CUADRO 3'!B1,IF('CUADRO 3'!F18=2,'CUADRO 3'!B2,'CUADRO 3'!B3))</f>
        <v>BAJO</v>
      </c>
      <c r="G33" s="28"/>
      <c r="H33" s="60">
        <f>IF('CUADRO 3'!F18=1,'CUADRO 3'!C1,IF('CUADRO 3'!F18=2,'CUADRO 3'!C2,'CUADRO 3'!C3))</f>
        <v>0</v>
      </c>
      <c r="I33" s="61" t="str">
        <f t="shared" ref="I33:I34" si="6">IF(H33=0, "INICIAL", IF(H33=1, "INTERMEDIO", IF(H33=2, "ÓPTIMO")))</f>
        <v>INICIAL</v>
      </c>
      <c r="J33" s="123">
        <f t="shared" ref="J33:J34" si="7">IF(H33=0, 0%, IF(H33=1, 2.6%, IF(H33=2, 5.2%)))</f>
        <v>0</v>
      </c>
      <c r="K33" s="189"/>
    </row>
    <row r="34" spans="1:11" s="3" customFormat="1" ht="45.6">
      <c r="A34" s="84">
        <v>19</v>
      </c>
      <c r="B34" s="130" t="s">
        <v>13</v>
      </c>
      <c r="C34" s="18"/>
      <c r="D34" s="30"/>
      <c r="E34" s="31"/>
      <c r="F34" s="32" t="str">
        <f>IF('CUADRO 3'!F19=1,'CUADRO 3'!B1,IF('CUADRO 3'!F19=2,'CUADRO 3'!B2,'CUADRO 3'!B3))</f>
        <v>BAJO</v>
      </c>
      <c r="G34" s="28"/>
      <c r="H34" s="57">
        <f>IF('CUADRO 3'!F19=1,'CUADRO 3'!C1,IF('CUADRO 3'!F19=2,'CUADRO 3'!C2,'CUADRO 3'!C3))</f>
        <v>0</v>
      </c>
      <c r="I34" s="58" t="str">
        <f t="shared" si="6"/>
        <v>INICIAL</v>
      </c>
      <c r="J34" s="59">
        <f t="shared" si="7"/>
        <v>0</v>
      </c>
      <c r="K34" s="189"/>
    </row>
    <row r="35" spans="1:11" s="3" customFormat="1" ht="22.2">
      <c r="A35" s="84"/>
      <c r="B35" s="131"/>
      <c r="C35" s="36"/>
      <c r="D35" s="28"/>
      <c r="E35" s="113" t="s">
        <v>62</v>
      </c>
      <c r="F35" s="28"/>
      <c r="G35" s="28"/>
      <c r="H35" s="126"/>
      <c r="I35" s="127"/>
      <c r="J35" s="128">
        <f>SUM(J12:J34)</f>
        <v>0</v>
      </c>
      <c r="K35" s="129"/>
    </row>
    <row r="36" spans="1:11" s="3" customFormat="1" ht="18.600000000000001">
      <c r="A36" s="29"/>
      <c r="B36" s="35"/>
      <c r="C36" s="36"/>
      <c r="D36" s="28"/>
      <c r="E36" s="28"/>
      <c r="F36" s="28"/>
      <c r="G36" s="28"/>
      <c r="H36" s="38"/>
      <c r="J36" s="39"/>
    </row>
    <row r="37" spans="1:11" s="3" customFormat="1" ht="18.600000000000001">
      <c r="A37" s="29"/>
      <c r="B37" s="35"/>
      <c r="C37" s="36"/>
      <c r="D37" s="28"/>
      <c r="E37" s="28"/>
      <c r="F37" s="28"/>
      <c r="G37" s="28"/>
      <c r="H37" s="38"/>
      <c r="I37" s="38"/>
      <c r="J37" s="39"/>
    </row>
    <row r="38" spans="1:11" s="3" customFormat="1" ht="28.5" customHeight="1">
      <c r="A38" s="29"/>
      <c r="B38" s="35"/>
      <c r="C38" s="36"/>
      <c r="D38" s="40"/>
      <c r="E38" s="41"/>
      <c r="F38" s="41"/>
      <c r="G38" s="41"/>
      <c r="H38" s="38"/>
      <c r="I38" s="38"/>
      <c r="J38" s="39"/>
    </row>
    <row r="39" spans="1:11" s="3" customFormat="1" ht="18.600000000000001">
      <c r="A39" s="29"/>
      <c r="B39" s="35"/>
      <c r="C39" s="36"/>
      <c r="D39" s="40"/>
      <c r="E39" s="41"/>
      <c r="F39" s="41"/>
      <c r="G39" s="41"/>
      <c r="H39" s="38"/>
      <c r="I39" s="38"/>
      <c r="J39" s="42"/>
    </row>
    <row r="40" spans="1:11" s="3" customFormat="1" ht="18.600000000000001">
      <c r="A40" s="29"/>
      <c r="B40" s="35"/>
      <c r="C40" s="36"/>
      <c r="D40" s="28"/>
      <c r="E40" s="41"/>
      <c r="F40" s="41"/>
      <c r="G40" s="41"/>
      <c r="H40" s="38"/>
      <c r="I40" s="38"/>
      <c r="J40" s="39"/>
    </row>
    <row r="41" spans="1:11" s="3" customFormat="1" ht="18.600000000000001">
      <c r="A41" s="29"/>
      <c r="B41" s="35"/>
      <c r="C41" s="36"/>
      <c r="D41" s="28"/>
      <c r="E41" s="41"/>
      <c r="F41" s="41"/>
      <c r="G41" s="41"/>
      <c r="H41" s="38"/>
      <c r="I41" s="38"/>
      <c r="J41" s="39"/>
    </row>
    <row r="42" spans="1:11" s="3" customFormat="1" ht="18.600000000000001">
      <c r="A42" s="29"/>
      <c r="B42" s="35"/>
      <c r="C42" s="36"/>
      <c r="D42" s="28"/>
      <c r="E42" s="41"/>
      <c r="F42" s="41"/>
      <c r="G42" s="41"/>
      <c r="H42" s="175"/>
      <c r="I42" s="175"/>
      <c r="J42" s="39"/>
    </row>
    <row r="43" spans="1:11" s="3" customFormat="1" ht="18.600000000000001">
      <c r="A43" s="29"/>
      <c r="B43" s="35"/>
      <c r="C43" s="36"/>
      <c r="D43" s="43"/>
      <c r="E43" s="41"/>
      <c r="F43" s="41"/>
      <c r="G43" s="41"/>
      <c r="H43" s="38"/>
      <c r="I43" s="38"/>
      <c r="J43" s="39"/>
    </row>
    <row r="44" spans="1:11" s="3" customFormat="1" ht="18.600000000000001">
      <c r="A44" s="29"/>
      <c r="B44" s="35"/>
      <c r="C44" s="36"/>
      <c r="D44" s="28"/>
      <c r="E44" s="41"/>
      <c r="F44" s="41"/>
      <c r="G44" s="41"/>
      <c r="H44" s="38"/>
      <c r="I44" s="38"/>
      <c r="J44" s="39"/>
    </row>
    <row r="45" spans="1:11" s="3" customFormat="1" ht="18.600000000000001">
      <c r="A45" s="29"/>
      <c r="B45" s="35"/>
      <c r="C45" s="36"/>
      <c r="D45" s="28"/>
      <c r="E45" s="41"/>
      <c r="F45" s="41"/>
      <c r="G45" s="41"/>
      <c r="H45" s="38"/>
      <c r="I45" s="38"/>
      <c r="J45" s="39"/>
    </row>
    <row r="46" spans="1:11" s="3" customFormat="1" ht="18.600000000000001">
      <c r="A46" s="29"/>
      <c r="B46" s="35"/>
      <c r="C46" s="36"/>
      <c r="D46" s="28"/>
      <c r="E46" s="41"/>
      <c r="F46" s="41"/>
      <c r="G46" s="41"/>
      <c r="H46" s="38"/>
      <c r="I46" s="38"/>
      <c r="J46" s="39"/>
    </row>
    <row r="47" spans="1:11" s="3" customFormat="1" ht="18.600000000000001">
      <c r="A47" s="29"/>
      <c r="B47" s="35"/>
      <c r="C47" s="36"/>
      <c r="D47" s="28"/>
      <c r="E47" s="41"/>
      <c r="F47" s="41"/>
      <c r="G47" s="41"/>
      <c r="H47" s="38"/>
      <c r="I47" s="38"/>
      <c r="J47" s="39"/>
    </row>
    <row r="48" spans="1:11" s="3" customFormat="1" ht="18.600000000000001">
      <c r="A48" s="29"/>
      <c r="B48" s="35"/>
      <c r="C48" s="36"/>
      <c r="D48" s="28"/>
      <c r="E48" s="41"/>
      <c r="F48" s="41"/>
      <c r="G48" s="41"/>
      <c r="H48" s="38"/>
      <c r="I48" s="38"/>
      <c r="J48" s="39"/>
    </row>
    <row r="49" spans="1:10" s="3" customFormat="1" ht="18.600000000000001">
      <c r="A49" s="29"/>
      <c r="B49" s="35"/>
      <c r="C49" s="36"/>
      <c r="D49" s="28"/>
      <c r="E49" s="41"/>
      <c r="F49" s="41"/>
      <c r="G49" s="41"/>
      <c r="H49" s="38"/>
      <c r="I49" s="38"/>
      <c r="J49" s="39"/>
    </row>
    <row r="50" spans="1:10" s="3" customFormat="1" ht="18.600000000000001">
      <c r="A50" s="29"/>
      <c r="B50" s="35"/>
      <c r="C50" s="36"/>
      <c r="D50" s="28"/>
      <c r="E50" s="28"/>
      <c r="F50" s="41"/>
      <c r="G50" s="41"/>
      <c r="H50" s="38"/>
      <c r="I50" s="38"/>
      <c r="J50" s="39"/>
    </row>
    <row r="51" spans="1:10" s="3" customFormat="1" ht="18.600000000000001">
      <c r="A51" s="29"/>
      <c r="B51" s="35"/>
      <c r="C51" s="36"/>
      <c r="D51" s="28"/>
      <c r="E51" s="28"/>
      <c r="F51" s="28"/>
      <c r="G51" s="28"/>
      <c r="H51" s="38"/>
      <c r="I51" s="38"/>
      <c r="J51" s="39"/>
    </row>
    <row r="52" spans="1:10" s="3" customFormat="1" ht="18.600000000000001">
      <c r="A52" s="29"/>
      <c r="B52" s="35"/>
      <c r="C52" s="36"/>
      <c r="D52" s="28"/>
      <c r="E52" s="28"/>
      <c r="F52" s="28"/>
      <c r="G52" s="28"/>
      <c r="H52" s="38"/>
      <c r="I52" s="38"/>
      <c r="J52" s="39"/>
    </row>
    <row r="53" spans="1:10" s="3" customFormat="1" ht="18.600000000000001">
      <c r="A53" s="29"/>
      <c r="B53" s="35"/>
      <c r="C53" s="36"/>
      <c r="D53" s="28"/>
      <c r="E53" s="28"/>
      <c r="F53" s="28"/>
      <c r="G53" s="28"/>
      <c r="H53" s="38"/>
      <c r="I53" s="38"/>
      <c r="J53" s="39"/>
    </row>
    <row r="54" spans="1:10" s="3" customFormat="1" ht="18.600000000000001">
      <c r="A54" s="29"/>
      <c r="B54" s="35"/>
      <c r="C54" s="28"/>
      <c r="D54" s="28"/>
      <c r="E54" s="28"/>
      <c r="F54" s="28"/>
      <c r="G54" s="28"/>
      <c r="H54" s="38"/>
      <c r="I54" s="38"/>
      <c r="J54" s="39"/>
    </row>
    <row r="55" spans="1:10" s="3" customFormat="1" ht="18.600000000000001">
      <c r="A55" s="29"/>
      <c r="B55" s="35"/>
      <c r="C55" s="28"/>
      <c r="D55" s="28"/>
      <c r="E55" s="28"/>
      <c r="F55" s="28"/>
      <c r="G55" s="28"/>
      <c r="H55" s="38"/>
      <c r="I55" s="38"/>
      <c r="J55" s="39"/>
    </row>
    <row r="56" spans="1:10" s="3" customFormat="1" ht="18.600000000000001">
      <c r="A56" s="29"/>
      <c r="B56" s="35"/>
      <c r="C56" s="28"/>
      <c r="D56" s="28"/>
      <c r="E56" s="28"/>
      <c r="F56" s="28"/>
      <c r="G56" s="28"/>
      <c r="H56" s="38"/>
      <c r="I56" s="38"/>
      <c r="J56" s="39"/>
    </row>
    <row r="57" spans="1:10" s="3" customFormat="1" ht="18.600000000000001">
      <c r="A57" s="29"/>
      <c r="B57" s="35"/>
      <c r="C57" s="28"/>
      <c r="D57" s="28"/>
      <c r="E57" s="28"/>
      <c r="F57" s="28"/>
      <c r="G57" s="28"/>
      <c r="H57" s="38"/>
      <c r="I57" s="38"/>
      <c r="J57" s="39"/>
    </row>
    <row r="58" spans="1:10" s="3" customFormat="1" ht="18.600000000000001">
      <c r="A58" s="29"/>
      <c r="B58" s="35"/>
      <c r="C58" s="28"/>
      <c r="D58" s="28"/>
      <c r="E58" s="28"/>
      <c r="F58" s="28"/>
      <c r="G58" s="28"/>
      <c r="H58" s="38"/>
      <c r="I58" s="38"/>
      <c r="J58" s="39"/>
    </row>
    <row r="59" spans="1:10" s="3" customFormat="1" ht="18.600000000000001">
      <c r="A59" s="29"/>
      <c r="B59" s="35"/>
      <c r="C59" s="28"/>
      <c r="D59" s="28"/>
      <c r="E59" s="28"/>
      <c r="F59" s="28"/>
      <c r="G59" s="28"/>
      <c r="H59" s="38"/>
      <c r="I59" s="38"/>
      <c r="J59" s="39"/>
    </row>
    <row r="60" spans="1:10" s="3" customFormat="1" ht="18.600000000000001">
      <c r="A60" s="29"/>
      <c r="B60" s="35"/>
      <c r="C60" s="28"/>
      <c r="D60" s="28"/>
      <c r="E60" s="28"/>
      <c r="F60" s="28"/>
      <c r="G60" s="28"/>
      <c r="H60" s="38"/>
      <c r="I60" s="38"/>
      <c r="J60" s="39"/>
    </row>
    <row r="61" spans="1:10" s="3" customFormat="1" ht="18.600000000000001">
      <c r="A61" s="29"/>
      <c r="B61" s="35"/>
      <c r="C61" s="28"/>
      <c r="D61" s="28"/>
      <c r="E61" s="28"/>
      <c r="F61" s="28"/>
      <c r="G61" s="28"/>
      <c r="H61" s="38"/>
      <c r="I61" s="38"/>
      <c r="J61" s="39"/>
    </row>
    <row r="62" spans="1:10" s="3" customFormat="1" ht="18.600000000000001">
      <c r="A62" s="29"/>
      <c r="B62" s="35"/>
      <c r="C62" s="28"/>
      <c r="D62" s="28"/>
      <c r="E62" s="28"/>
      <c r="F62" s="28"/>
      <c r="G62" s="28"/>
      <c r="H62" s="38"/>
      <c r="I62" s="38"/>
      <c r="J62" s="39"/>
    </row>
    <row r="63" spans="1:10" s="3" customFormat="1" ht="18.600000000000001">
      <c r="A63" s="29"/>
      <c r="B63" s="35"/>
      <c r="C63" s="28"/>
      <c r="D63" s="28"/>
      <c r="E63" s="28"/>
      <c r="F63" s="28"/>
      <c r="G63" s="28"/>
      <c r="H63" s="38"/>
      <c r="I63" s="38"/>
      <c r="J63" s="39"/>
    </row>
    <row r="64" spans="1:10" s="3" customFormat="1" ht="18.600000000000001">
      <c r="A64" s="29"/>
      <c r="B64" s="35"/>
      <c r="C64" s="28"/>
      <c r="D64" s="28"/>
      <c r="E64" s="28"/>
      <c r="F64" s="28"/>
      <c r="G64" s="28"/>
      <c r="H64" s="38"/>
      <c r="I64" s="38"/>
      <c r="J64" s="39"/>
    </row>
    <row r="65" spans="1:10" s="3" customFormat="1" ht="18.600000000000001">
      <c r="A65" s="29"/>
      <c r="B65" s="35"/>
      <c r="C65" s="28"/>
      <c r="D65" s="28"/>
      <c r="E65" s="28"/>
      <c r="F65" s="28"/>
      <c r="G65" s="28"/>
      <c r="H65" s="38"/>
      <c r="I65" s="38"/>
      <c r="J65" s="39"/>
    </row>
    <row r="66" spans="1:10" s="3" customFormat="1" ht="18.600000000000001">
      <c r="A66" s="29"/>
      <c r="B66" s="35"/>
      <c r="C66" s="28"/>
      <c r="D66" s="28"/>
      <c r="E66" s="28"/>
      <c r="F66" s="28"/>
      <c r="G66" s="28"/>
      <c r="H66" s="38"/>
      <c r="I66" s="38"/>
      <c r="J66" s="39"/>
    </row>
    <row r="67" spans="1:10" s="3" customFormat="1" ht="18.600000000000001">
      <c r="A67" s="29"/>
      <c r="B67" s="35"/>
      <c r="C67" s="28"/>
      <c r="D67" s="28"/>
      <c r="E67" s="28"/>
      <c r="F67" s="28"/>
      <c r="G67" s="28"/>
      <c r="H67" s="38"/>
      <c r="I67" s="38"/>
      <c r="J67" s="39"/>
    </row>
    <row r="68" spans="1:10" s="3" customFormat="1" ht="18.600000000000001">
      <c r="A68" s="29"/>
      <c r="B68" s="35"/>
      <c r="C68" s="28"/>
      <c r="D68" s="39"/>
      <c r="E68" s="28"/>
      <c r="F68" s="28"/>
      <c r="G68" s="28"/>
      <c r="H68" s="38"/>
      <c r="I68" s="38"/>
      <c r="J68" s="39"/>
    </row>
    <row r="69" spans="1:10" ht="18.600000000000001">
      <c r="A69" s="29"/>
      <c r="B69" s="35"/>
      <c r="C69" s="28"/>
      <c r="D69" s="28"/>
      <c r="E69" s="28"/>
      <c r="F69" s="28"/>
      <c r="G69" s="28"/>
      <c r="H69" s="38"/>
      <c r="I69" s="38"/>
      <c r="J69" s="39"/>
    </row>
    <row r="70" spans="1:10" ht="18.600000000000001">
      <c r="A70" s="29"/>
      <c r="B70" s="35"/>
      <c r="C70" s="28"/>
      <c r="D70" s="28"/>
      <c r="E70" s="28"/>
      <c r="F70" s="28"/>
      <c r="G70" s="28"/>
      <c r="H70" s="38"/>
      <c r="I70" s="38"/>
      <c r="J70" s="39"/>
    </row>
    <row r="71" spans="1:10" ht="18.600000000000001">
      <c r="A71" s="29"/>
      <c r="B71" s="35"/>
      <c r="C71" s="28"/>
      <c r="D71" s="28"/>
      <c r="E71" s="28"/>
      <c r="F71" s="28"/>
      <c r="G71" s="28"/>
      <c r="H71" s="38"/>
      <c r="I71" s="38"/>
      <c r="J71" s="39"/>
    </row>
    <row r="72" spans="1:10" ht="18.600000000000001">
      <c r="A72" s="29"/>
      <c r="B72" s="35"/>
      <c r="C72" s="28"/>
      <c r="D72" s="28"/>
      <c r="E72" s="28"/>
      <c r="F72" s="28"/>
      <c r="G72" s="28"/>
      <c r="H72" s="38"/>
      <c r="I72" s="38"/>
      <c r="J72" s="39"/>
    </row>
    <row r="73" spans="1:10" ht="18.600000000000001">
      <c r="A73" s="29"/>
      <c r="B73" s="35"/>
      <c r="C73" s="28"/>
      <c r="D73" s="28"/>
      <c r="E73" s="28"/>
      <c r="F73" s="28"/>
      <c r="G73" s="28"/>
      <c r="H73" s="38"/>
      <c r="I73" s="38"/>
      <c r="J73" s="39"/>
    </row>
    <row r="74" spans="1:10" ht="18.600000000000001">
      <c r="A74" s="29"/>
      <c r="B74" s="35"/>
      <c r="C74" s="28"/>
      <c r="D74" s="28"/>
      <c r="E74" s="28"/>
      <c r="F74" s="28"/>
      <c r="G74" s="28"/>
      <c r="H74" s="38"/>
      <c r="I74" s="38"/>
      <c r="J74" s="39"/>
    </row>
    <row r="75" spans="1:10" ht="18.600000000000001">
      <c r="A75" s="29"/>
      <c r="B75" s="35"/>
      <c r="C75" s="28"/>
      <c r="D75" s="28"/>
      <c r="E75" s="28"/>
      <c r="F75" s="28"/>
      <c r="G75" s="28"/>
      <c r="H75" s="38"/>
      <c r="I75" s="38"/>
      <c r="J75" s="39"/>
    </row>
    <row r="76" spans="1:10" ht="18.600000000000001">
      <c r="A76" s="29"/>
      <c r="B76" s="35"/>
      <c r="C76" s="28"/>
      <c r="D76" s="28"/>
      <c r="E76" s="28"/>
      <c r="F76" s="28"/>
      <c r="G76" s="28"/>
      <c r="H76" s="38"/>
      <c r="I76" s="38"/>
      <c r="J76" s="39"/>
    </row>
    <row r="77" spans="1:10" ht="18.600000000000001">
      <c r="A77" s="29"/>
      <c r="B77" s="35"/>
      <c r="C77" s="28"/>
      <c r="D77" s="28"/>
      <c r="E77" s="28"/>
      <c r="F77" s="28"/>
      <c r="G77" s="28"/>
      <c r="H77" s="38"/>
      <c r="I77" s="38"/>
      <c r="J77" s="39"/>
    </row>
    <row r="78" spans="1:10" ht="18.600000000000001">
      <c r="A78" s="29"/>
      <c r="B78" s="35"/>
      <c r="C78" s="28"/>
      <c r="D78" s="28"/>
      <c r="E78" s="28"/>
      <c r="F78" s="28"/>
      <c r="G78" s="28"/>
      <c r="H78" s="38"/>
      <c r="I78" s="38"/>
      <c r="J78" s="39"/>
    </row>
    <row r="79" spans="1:10" ht="18.600000000000001">
      <c r="A79" s="29"/>
      <c r="B79" s="35"/>
      <c r="C79" s="28"/>
      <c r="D79" s="28"/>
      <c r="E79" s="28"/>
      <c r="F79" s="28"/>
      <c r="G79" s="28"/>
      <c r="H79" s="38"/>
      <c r="I79" s="38"/>
      <c r="J79" s="39"/>
    </row>
    <row r="80" spans="1:10" ht="18.600000000000001">
      <c r="A80" s="29"/>
      <c r="B80" s="35"/>
      <c r="C80" s="28"/>
      <c r="D80" s="28"/>
      <c r="E80" s="28"/>
      <c r="F80" s="28"/>
      <c r="G80" s="28"/>
      <c r="H80" s="38"/>
      <c r="I80" s="38"/>
      <c r="J80" s="39"/>
    </row>
    <row r="81" spans="1:10" ht="18.600000000000001">
      <c r="A81" s="29"/>
      <c r="B81" s="35"/>
      <c r="C81" s="28"/>
      <c r="D81" s="28"/>
      <c r="E81" s="28"/>
      <c r="F81" s="28"/>
      <c r="G81" s="28"/>
      <c r="H81" s="38"/>
      <c r="I81" s="38"/>
      <c r="J81" s="39"/>
    </row>
    <row r="82" spans="1:10" ht="18.600000000000001">
      <c r="A82" s="29"/>
      <c r="B82" s="35"/>
      <c r="C82" s="28"/>
      <c r="D82" s="28"/>
      <c r="E82" s="28"/>
      <c r="F82" s="28"/>
      <c r="G82" s="28"/>
      <c r="H82" s="38"/>
      <c r="I82" s="38"/>
      <c r="J82" s="39"/>
    </row>
    <row r="83" spans="1:10" ht="18.600000000000001">
      <c r="A83" s="29"/>
      <c r="B83" s="35"/>
      <c r="C83" s="28"/>
      <c r="D83" s="28"/>
      <c r="E83" s="28"/>
      <c r="F83" s="28"/>
      <c r="G83" s="28"/>
      <c r="H83" s="38"/>
      <c r="I83" s="38"/>
      <c r="J83" s="39"/>
    </row>
    <row r="84" spans="1:10" ht="18.600000000000001">
      <c r="A84" s="29"/>
      <c r="B84" s="35"/>
      <c r="C84" s="28"/>
      <c r="D84" s="28"/>
      <c r="E84" s="28"/>
      <c r="F84" s="28"/>
      <c r="G84" s="28"/>
      <c r="H84" s="38"/>
      <c r="I84" s="38"/>
      <c r="J84" s="39"/>
    </row>
    <row r="85" spans="1:10" ht="18.600000000000001">
      <c r="A85" s="29"/>
      <c r="B85" s="35"/>
      <c r="C85" s="28"/>
      <c r="D85" s="28"/>
      <c r="E85" s="28"/>
      <c r="F85" s="28"/>
      <c r="G85" s="28"/>
      <c r="H85" s="38"/>
      <c r="I85" s="38"/>
      <c r="J85" s="39"/>
    </row>
    <row r="86" spans="1:10" ht="18.600000000000001">
      <c r="A86" s="29"/>
      <c r="B86" s="35"/>
      <c r="C86" s="28"/>
      <c r="D86" s="28"/>
      <c r="E86" s="28"/>
      <c r="F86" s="28"/>
      <c r="G86" s="28"/>
      <c r="H86" s="38"/>
      <c r="I86" s="38"/>
      <c r="J86" s="39"/>
    </row>
    <row r="87" spans="1:10" ht="18.600000000000001">
      <c r="A87" s="29"/>
      <c r="B87" s="35"/>
      <c r="C87" s="28"/>
      <c r="D87" s="28"/>
      <c r="E87" s="28"/>
      <c r="F87" s="28"/>
      <c r="G87" s="28"/>
      <c r="H87" s="38"/>
      <c r="I87" s="38"/>
      <c r="J87" s="39"/>
    </row>
    <row r="88" spans="1:10" ht="18.600000000000001">
      <c r="A88" s="29"/>
      <c r="B88" s="35"/>
      <c r="C88" s="28"/>
      <c r="D88" s="28"/>
      <c r="E88" s="28"/>
      <c r="F88" s="28"/>
      <c r="G88" s="28"/>
      <c r="H88" s="38"/>
      <c r="I88" s="38"/>
      <c r="J88" s="39"/>
    </row>
    <row r="89" spans="1:10" ht="18.600000000000001">
      <c r="A89" s="29"/>
      <c r="B89" s="35"/>
      <c r="C89" s="28"/>
      <c r="D89" s="28"/>
      <c r="E89" s="28"/>
      <c r="F89" s="28"/>
      <c r="G89" s="28"/>
      <c r="H89" s="38"/>
      <c r="I89" s="38"/>
      <c r="J89" s="39"/>
    </row>
    <row r="90" spans="1:10" ht="18.600000000000001">
      <c r="A90" s="29"/>
      <c r="B90" s="35"/>
      <c r="C90" s="28"/>
      <c r="D90" s="28"/>
      <c r="E90" s="28"/>
      <c r="F90" s="28"/>
      <c r="G90" s="28"/>
      <c r="H90" s="38"/>
      <c r="I90" s="38"/>
      <c r="J90" s="39"/>
    </row>
    <row r="91" spans="1:10" ht="18.600000000000001">
      <c r="A91" s="29"/>
      <c r="B91" s="35"/>
      <c r="C91" s="28"/>
      <c r="D91" s="28"/>
      <c r="E91" s="28"/>
      <c r="F91" s="28"/>
      <c r="G91" s="28"/>
      <c r="H91" s="38"/>
      <c r="I91" s="38"/>
      <c r="J91" s="39"/>
    </row>
    <row r="92" spans="1:10" ht="18.600000000000001">
      <c r="A92" s="29"/>
      <c r="B92" s="35"/>
      <c r="C92" s="28"/>
      <c r="D92" s="28"/>
      <c r="E92" s="28"/>
      <c r="F92" s="28"/>
      <c r="G92" s="28"/>
      <c r="H92" s="38"/>
      <c r="I92" s="38"/>
      <c r="J92" s="39"/>
    </row>
    <row r="93" spans="1:10" ht="18.600000000000001">
      <c r="A93" s="29"/>
      <c r="B93" s="35"/>
      <c r="C93" s="28"/>
      <c r="D93" s="28"/>
      <c r="E93" s="28"/>
      <c r="F93" s="28"/>
      <c r="G93" s="28"/>
      <c r="H93" s="38"/>
      <c r="I93" s="38"/>
      <c r="J93" s="39"/>
    </row>
    <row r="94" spans="1:10" ht="18.600000000000001">
      <c r="A94" s="29"/>
      <c r="B94" s="35"/>
      <c r="C94" s="28"/>
      <c r="D94" s="28"/>
      <c r="E94" s="28"/>
      <c r="F94" s="28"/>
      <c r="G94" s="28"/>
      <c r="H94" s="38"/>
      <c r="I94" s="38"/>
      <c r="J94" s="39"/>
    </row>
    <row r="95" spans="1:10" ht="18.600000000000001">
      <c r="A95" s="29"/>
      <c r="B95" s="35"/>
      <c r="C95" s="28"/>
      <c r="D95" s="28"/>
      <c r="E95" s="28"/>
      <c r="F95" s="28"/>
      <c r="G95" s="28"/>
      <c r="H95" s="38"/>
      <c r="I95" s="38"/>
      <c r="J95" s="39"/>
    </row>
    <row r="96" spans="1:10" ht="18.600000000000001">
      <c r="A96" s="29"/>
      <c r="B96" s="35"/>
      <c r="C96" s="28"/>
      <c r="D96" s="28"/>
      <c r="E96" s="28"/>
      <c r="F96" s="28"/>
      <c r="G96" s="28"/>
      <c r="H96" s="38"/>
      <c r="I96" s="38"/>
      <c r="J96" s="39"/>
    </row>
    <row r="97" spans="1:10" ht="18.600000000000001">
      <c r="A97" s="29"/>
      <c r="B97" s="35"/>
      <c r="C97" s="28"/>
      <c r="D97" s="28"/>
      <c r="E97" s="28"/>
      <c r="F97" s="28"/>
      <c r="G97" s="28"/>
      <c r="H97" s="38"/>
      <c r="I97" s="38"/>
      <c r="J97" s="39"/>
    </row>
    <row r="98" spans="1:10" ht="18.600000000000001">
      <c r="A98" s="29"/>
      <c r="B98" s="35"/>
      <c r="C98" s="28"/>
      <c r="D98" s="28"/>
      <c r="E98" s="28"/>
      <c r="F98" s="28"/>
      <c r="G98" s="28"/>
      <c r="H98" s="38"/>
      <c r="I98" s="38"/>
      <c r="J98" s="39"/>
    </row>
    <row r="99" spans="1:10" ht="18.600000000000001">
      <c r="A99" s="29"/>
      <c r="B99" s="35"/>
      <c r="C99" s="28"/>
      <c r="D99" s="28"/>
      <c r="E99" s="28"/>
      <c r="F99" s="28"/>
      <c r="G99" s="28"/>
      <c r="H99" s="38"/>
      <c r="I99" s="38"/>
      <c r="J99" s="39"/>
    </row>
    <row r="100" spans="1:10" ht="18.600000000000001">
      <c r="A100" s="29"/>
      <c r="B100" s="35"/>
      <c r="C100" s="28"/>
      <c r="D100" s="28"/>
      <c r="E100" s="28"/>
      <c r="F100" s="28"/>
      <c r="G100" s="28"/>
      <c r="H100" s="38"/>
      <c r="I100" s="38"/>
      <c r="J100" s="39"/>
    </row>
    <row r="101" spans="1:10" ht="18.600000000000001">
      <c r="A101" s="29"/>
      <c r="B101" s="35"/>
      <c r="C101" s="28"/>
      <c r="D101" s="28"/>
      <c r="E101" s="28"/>
      <c r="F101" s="28"/>
      <c r="G101" s="28"/>
      <c r="H101" s="38"/>
      <c r="I101" s="38"/>
      <c r="J101" s="39"/>
    </row>
    <row r="102" spans="1:10" ht="18.600000000000001">
      <c r="A102" s="29"/>
      <c r="B102" s="35"/>
      <c r="C102" s="28"/>
      <c r="D102" s="28"/>
      <c r="E102" s="28"/>
      <c r="F102" s="28"/>
      <c r="G102" s="28"/>
      <c r="H102" s="38"/>
      <c r="I102" s="38"/>
      <c r="J102" s="39"/>
    </row>
    <row r="103" spans="1:10" ht="18.600000000000001">
      <c r="A103" s="29"/>
      <c r="B103" s="35"/>
      <c r="C103" s="28"/>
      <c r="D103" s="28"/>
      <c r="E103" s="28"/>
      <c r="F103" s="28"/>
      <c r="G103" s="28"/>
      <c r="H103" s="38"/>
      <c r="I103" s="38"/>
      <c r="J103" s="39"/>
    </row>
    <row r="104" spans="1:10" ht="18.600000000000001">
      <c r="A104" s="29"/>
      <c r="B104" s="35"/>
      <c r="C104" s="28"/>
      <c r="D104" s="28"/>
      <c r="E104" s="28"/>
      <c r="F104" s="28"/>
      <c r="G104" s="28"/>
      <c r="H104" s="38"/>
      <c r="I104" s="38"/>
      <c r="J104" s="39"/>
    </row>
    <row r="105" spans="1:10" ht="18.600000000000001">
      <c r="A105" s="29"/>
      <c r="B105" s="44"/>
      <c r="C105" s="45"/>
      <c r="D105" s="45"/>
      <c r="E105" s="45"/>
      <c r="F105" s="45"/>
      <c r="G105" s="45"/>
      <c r="H105" s="38"/>
      <c r="I105" s="38"/>
      <c r="J105" s="46"/>
    </row>
    <row r="106" spans="1:10" ht="18.600000000000001">
      <c r="A106" s="29"/>
      <c r="B106" s="44"/>
      <c r="C106" s="45"/>
      <c r="D106" s="45"/>
      <c r="E106" s="45"/>
      <c r="F106" s="45"/>
      <c r="G106" s="45"/>
      <c r="H106" s="38"/>
      <c r="I106" s="38"/>
      <c r="J106" s="46"/>
    </row>
    <row r="107" spans="1:10" ht="18.600000000000001">
      <c r="A107" s="29"/>
      <c r="B107" s="44"/>
      <c r="C107" s="45"/>
      <c r="D107" s="45"/>
      <c r="E107" s="45"/>
      <c r="F107" s="45"/>
      <c r="G107" s="45"/>
      <c r="H107" s="38"/>
      <c r="I107" s="38"/>
      <c r="J107" s="46"/>
    </row>
    <row r="108" spans="1:10" ht="18.600000000000001">
      <c r="A108" s="29"/>
      <c r="B108" s="44"/>
      <c r="C108" s="45"/>
      <c r="D108" s="45"/>
      <c r="E108" s="45"/>
      <c r="F108" s="45"/>
      <c r="G108" s="45"/>
      <c r="H108" s="38"/>
      <c r="I108" s="38"/>
      <c r="J108" s="46"/>
    </row>
    <row r="109" spans="1:10" ht="18.600000000000001">
      <c r="A109" s="29"/>
      <c r="B109" s="44"/>
      <c r="C109" s="45"/>
      <c r="D109" s="45"/>
      <c r="E109" s="45"/>
      <c r="F109" s="45"/>
      <c r="G109" s="45"/>
      <c r="H109" s="38"/>
      <c r="I109" s="38"/>
      <c r="J109" s="46"/>
    </row>
    <row r="110" spans="1:10" ht="18.600000000000001">
      <c r="A110" s="29"/>
      <c r="B110" s="44"/>
      <c r="C110" s="45"/>
      <c r="D110" s="45"/>
      <c r="E110" s="45"/>
      <c r="F110" s="45"/>
      <c r="G110" s="45"/>
      <c r="H110" s="38"/>
      <c r="I110" s="38"/>
      <c r="J110" s="46"/>
    </row>
    <row r="111" spans="1:10" ht="18.600000000000001">
      <c r="A111" s="29"/>
      <c r="B111" s="44"/>
      <c r="C111" s="45"/>
      <c r="D111" s="45"/>
      <c r="E111" s="45"/>
      <c r="F111" s="45"/>
      <c r="G111" s="45"/>
      <c r="H111" s="38"/>
      <c r="I111" s="38"/>
      <c r="J111" s="46"/>
    </row>
    <row r="112" spans="1:10" ht="18.600000000000001">
      <c r="A112" s="47"/>
      <c r="B112" s="48"/>
      <c r="C112" s="49"/>
      <c r="D112" s="49"/>
      <c r="E112" s="49"/>
      <c r="F112" s="49"/>
      <c r="G112" s="49"/>
      <c r="H112" s="38"/>
      <c r="I112" s="38"/>
    </row>
    <row r="113" spans="1:9" ht="18.600000000000001">
      <c r="A113" s="50"/>
      <c r="B113" s="48"/>
      <c r="C113" s="49"/>
      <c r="D113" s="49"/>
      <c r="E113" s="49"/>
      <c r="F113" s="49"/>
      <c r="G113" s="49"/>
      <c r="H113" s="38"/>
      <c r="I113" s="51"/>
    </row>
    <row r="114" spans="1:9" ht="18.600000000000001">
      <c r="A114" s="50"/>
      <c r="B114" s="48"/>
      <c r="C114" s="49"/>
      <c r="D114" s="49"/>
      <c r="E114" s="49"/>
      <c r="F114" s="49"/>
      <c r="G114" s="49"/>
      <c r="H114" s="52"/>
      <c r="I114" s="51"/>
    </row>
    <row r="115" spans="1:9" ht="18.600000000000001">
      <c r="A115" s="50"/>
      <c r="B115" s="48"/>
      <c r="C115" s="49"/>
      <c r="D115" s="49"/>
      <c r="E115" s="49"/>
      <c r="F115" s="49"/>
      <c r="G115" s="49"/>
      <c r="H115" s="52"/>
      <c r="I115" s="51"/>
    </row>
    <row r="116" spans="1:9" ht="18.600000000000001">
      <c r="A116" s="50"/>
      <c r="B116" s="48"/>
      <c r="C116" s="49"/>
      <c r="D116" s="49"/>
      <c r="E116" s="49"/>
      <c r="F116" s="49"/>
      <c r="G116" s="49"/>
      <c r="H116" s="52"/>
      <c r="I116" s="51"/>
    </row>
    <row r="117" spans="1:9" ht="18.600000000000001">
      <c r="A117" s="50"/>
      <c r="B117" s="48"/>
      <c r="C117" s="49"/>
      <c r="D117" s="49"/>
      <c r="E117" s="49"/>
      <c r="F117" s="49"/>
      <c r="G117" s="49"/>
      <c r="H117" s="52"/>
      <c r="I117" s="51"/>
    </row>
    <row r="118" spans="1:9" ht="18.600000000000001">
      <c r="A118" s="50"/>
      <c r="B118" s="48"/>
      <c r="C118" s="49"/>
      <c r="D118" s="49"/>
      <c r="E118" s="49"/>
      <c r="F118" s="49"/>
      <c r="G118" s="49"/>
      <c r="H118" s="52"/>
      <c r="I118" s="51"/>
    </row>
    <row r="119" spans="1:9" ht="18.600000000000001">
      <c r="A119" s="50"/>
      <c r="B119" s="48"/>
      <c r="C119" s="49"/>
      <c r="D119" s="49"/>
      <c r="E119" s="49"/>
      <c r="F119" s="49"/>
      <c r="G119" s="49"/>
      <c r="H119" s="52"/>
      <c r="I119" s="51"/>
    </row>
    <row r="120" spans="1:9" ht="18.600000000000001">
      <c r="A120" s="50"/>
      <c r="B120" s="48"/>
      <c r="C120" s="49"/>
      <c r="D120" s="49"/>
      <c r="E120" s="49"/>
      <c r="F120" s="49"/>
      <c r="G120" s="49"/>
      <c r="H120" s="52"/>
      <c r="I120" s="51"/>
    </row>
    <row r="121" spans="1:9" ht="18.600000000000001">
      <c r="A121" s="50"/>
      <c r="B121" s="48"/>
      <c r="C121" s="49"/>
      <c r="D121" s="49"/>
      <c r="E121" s="49"/>
      <c r="F121" s="49"/>
      <c r="G121" s="49"/>
      <c r="H121" s="52"/>
      <c r="I121" s="51"/>
    </row>
    <row r="122" spans="1:9" ht="18.600000000000001">
      <c r="A122" s="50"/>
      <c r="B122" s="48"/>
      <c r="C122" s="49"/>
      <c r="D122" s="49"/>
      <c r="E122" s="49"/>
      <c r="F122" s="49"/>
      <c r="G122" s="49"/>
      <c r="H122" s="52"/>
      <c r="I122" s="51"/>
    </row>
    <row r="123" spans="1:9" ht="18.600000000000001">
      <c r="A123" s="50"/>
      <c r="B123" s="48"/>
      <c r="C123" s="49"/>
      <c r="D123" s="49"/>
      <c r="E123" s="49"/>
      <c r="F123" s="49"/>
      <c r="G123" s="49"/>
      <c r="H123" s="52"/>
      <c r="I123" s="51"/>
    </row>
    <row r="124" spans="1:9" ht="18.600000000000001">
      <c r="A124" s="50"/>
      <c r="B124" s="48"/>
      <c r="C124" s="49"/>
      <c r="D124" s="49"/>
      <c r="E124" s="49"/>
      <c r="F124" s="49"/>
      <c r="G124" s="49"/>
      <c r="H124" s="52"/>
      <c r="I124" s="51"/>
    </row>
    <row r="125" spans="1:9" ht="18.600000000000001">
      <c r="A125" s="50"/>
      <c r="B125" s="48"/>
      <c r="C125" s="49"/>
      <c r="D125" s="49"/>
      <c r="E125" s="49"/>
      <c r="F125" s="49"/>
      <c r="G125" s="49"/>
      <c r="H125" s="52"/>
      <c r="I125" s="51"/>
    </row>
    <row r="126" spans="1:9" ht="18.600000000000001">
      <c r="A126" s="50"/>
      <c r="B126" s="48"/>
      <c r="C126" s="49"/>
      <c r="D126" s="49"/>
      <c r="E126" s="49"/>
      <c r="F126" s="49"/>
      <c r="G126" s="49"/>
      <c r="H126" s="52"/>
      <c r="I126" s="51"/>
    </row>
    <row r="127" spans="1:9" ht="18.600000000000001">
      <c r="A127" s="50"/>
      <c r="B127" s="48"/>
      <c r="C127" s="49"/>
      <c r="D127" s="49"/>
      <c r="E127" s="49"/>
      <c r="F127" s="49"/>
      <c r="G127" s="49"/>
      <c r="H127" s="52"/>
      <c r="I127" s="51"/>
    </row>
    <row r="128" spans="1:9" ht="18.600000000000001">
      <c r="A128" s="50"/>
      <c r="B128" s="48"/>
      <c r="C128" s="49"/>
      <c r="D128" s="49"/>
      <c r="E128" s="49"/>
      <c r="F128" s="49"/>
      <c r="G128" s="49"/>
      <c r="H128" s="52"/>
      <c r="I128" s="51"/>
    </row>
    <row r="129" spans="1:9" ht="18.600000000000001">
      <c r="A129" s="50"/>
      <c r="B129" s="48"/>
      <c r="C129" s="49"/>
      <c r="D129" s="49"/>
      <c r="E129" s="49"/>
      <c r="F129" s="49"/>
      <c r="G129" s="49"/>
      <c r="H129" s="52"/>
      <c r="I129" s="51"/>
    </row>
    <row r="130" spans="1:9" ht="18.600000000000001">
      <c r="A130" s="50"/>
      <c r="B130" s="48"/>
      <c r="C130" s="49"/>
      <c r="D130" s="49"/>
      <c r="E130" s="49"/>
      <c r="F130" s="49"/>
      <c r="G130" s="49"/>
      <c r="H130" s="52"/>
      <c r="I130" s="51"/>
    </row>
    <row r="131" spans="1:9" ht="18.600000000000001">
      <c r="A131" s="50"/>
      <c r="B131" s="48"/>
      <c r="C131" s="49"/>
      <c r="D131" s="49"/>
      <c r="E131" s="49"/>
      <c r="F131" s="49"/>
      <c r="G131" s="49"/>
      <c r="H131" s="52"/>
      <c r="I131" s="51"/>
    </row>
    <row r="132" spans="1:9" ht="18.600000000000001">
      <c r="A132" s="50"/>
      <c r="B132" s="48"/>
      <c r="C132" s="49"/>
      <c r="D132" s="49"/>
      <c r="E132" s="49"/>
      <c r="F132" s="49"/>
      <c r="G132" s="49"/>
      <c r="H132" s="52"/>
      <c r="I132" s="51"/>
    </row>
    <row r="133" spans="1:9" ht="18.600000000000001">
      <c r="A133" s="50"/>
      <c r="B133" s="48"/>
      <c r="C133" s="49"/>
      <c r="D133" s="49"/>
      <c r="E133" s="49"/>
      <c r="F133" s="49"/>
      <c r="G133" s="49"/>
      <c r="H133" s="52"/>
      <c r="I133" s="51"/>
    </row>
    <row r="134" spans="1:9" ht="18.600000000000001">
      <c r="A134" s="50"/>
      <c r="B134" s="48"/>
      <c r="C134" s="49"/>
      <c r="D134" s="49"/>
      <c r="E134" s="49"/>
      <c r="F134" s="49"/>
      <c r="G134" s="49"/>
      <c r="H134" s="52"/>
      <c r="I134" s="51"/>
    </row>
    <row r="135" spans="1:9" ht="18.600000000000001">
      <c r="A135" s="50"/>
      <c r="B135" s="48"/>
      <c r="C135" s="49"/>
      <c r="D135" s="49"/>
      <c r="E135" s="49"/>
      <c r="F135" s="49"/>
      <c r="G135" s="49"/>
      <c r="H135" s="52"/>
      <c r="I135" s="51"/>
    </row>
    <row r="136" spans="1:9" ht="18.600000000000001">
      <c r="A136" s="50"/>
      <c r="B136" s="48"/>
      <c r="C136" s="49"/>
      <c r="D136" s="49"/>
      <c r="E136" s="49"/>
      <c r="F136" s="49"/>
      <c r="G136" s="49"/>
      <c r="H136" s="52"/>
      <c r="I136" s="51"/>
    </row>
    <row r="137" spans="1:9" ht="18.600000000000001">
      <c r="A137" s="50"/>
      <c r="B137" s="48"/>
      <c r="C137" s="49"/>
      <c r="D137" s="49"/>
      <c r="E137" s="49"/>
      <c r="F137" s="49"/>
      <c r="G137" s="49"/>
      <c r="H137" s="52"/>
      <c r="I137" s="51"/>
    </row>
    <row r="138" spans="1:9" ht="18.600000000000001">
      <c r="A138" s="50"/>
      <c r="B138" s="48"/>
      <c r="C138" s="49"/>
      <c r="D138" s="49"/>
      <c r="E138" s="49"/>
      <c r="F138" s="49"/>
      <c r="G138" s="49"/>
      <c r="H138" s="52"/>
      <c r="I138" s="51"/>
    </row>
    <row r="139" spans="1:9" ht="18.600000000000001">
      <c r="A139" s="50"/>
      <c r="B139" s="48"/>
      <c r="C139" s="49"/>
      <c r="D139" s="49"/>
      <c r="E139" s="49"/>
      <c r="F139" s="49"/>
      <c r="G139" s="49"/>
      <c r="H139" s="52"/>
      <c r="I139" s="51"/>
    </row>
    <row r="140" spans="1:9" ht="18.600000000000001">
      <c r="A140" s="50"/>
      <c r="B140" s="48"/>
      <c r="C140" s="49"/>
      <c r="D140" s="49"/>
      <c r="E140" s="49"/>
      <c r="F140" s="49"/>
      <c r="G140" s="49"/>
      <c r="H140" s="52"/>
      <c r="I140" s="51"/>
    </row>
    <row r="141" spans="1:9" ht="18.600000000000001">
      <c r="A141" s="50"/>
      <c r="B141" s="48"/>
      <c r="C141" s="49"/>
      <c r="D141" s="49"/>
      <c r="E141" s="49"/>
      <c r="F141" s="49"/>
      <c r="G141" s="49"/>
      <c r="H141" s="52"/>
      <c r="I141" s="51"/>
    </row>
    <row r="142" spans="1:9" ht="18.600000000000001">
      <c r="A142" s="50"/>
      <c r="B142" s="48"/>
      <c r="C142" s="49"/>
      <c r="D142" s="49"/>
      <c r="E142" s="49"/>
      <c r="F142" s="49"/>
      <c r="G142" s="49"/>
      <c r="H142" s="52"/>
      <c r="I142" s="51"/>
    </row>
    <row r="143" spans="1:9" ht="18.600000000000001">
      <c r="A143" s="50"/>
      <c r="B143" s="48"/>
      <c r="C143" s="49"/>
      <c r="D143" s="49"/>
      <c r="E143" s="49"/>
      <c r="F143" s="49"/>
      <c r="G143" s="49"/>
      <c r="H143" s="52"/>
      <c r="I143" s="51"/>
    </row>
    <row r="144" spans="1:9" ht="18.600000000000001">
      <c r="A144" s="50"/>
      <c r="B144" s="48"/>
      <c r="C144" s="49"/>
      <c r="D144" s="49"/>
      <c r="E144" s="49"/>
      <c r="F144" s="49"/>
      <c r="G144" s="49"/>
      <c r="H144" s="52"/>
      <c r="I144" s="51"/>
    </row>
    <row r="145" spans="1:9" ht="18.600000000000001">
      <c r="A145" s="50"/>
      <c r="B145" s="48"/>
      <c r="C145" s="49"/>
      <c r="D145" s="49"/>
      <c r="E145" s="49"/>
      <c r="F145" s="49"/>
      <c r="G145" s="49"/>
      <c r="H145" s="52"/>
      <c r="I145" s="51"/>
    </row>
    <row r="146" spans="1:9" ht="18.600000000000001">
      <c r="A146" s="50"/>
      <c r="B146" s="48"/>
      <c r="C146" s="49"/>
      <c r="D146" s="49"/>
      <c r="E146" s="49"/>
      <c r="F146" s="49"/>
      <c r="G146" s="49"/>
      <c r="H146" s="52"/>
      <c r="I146" s="51"/>
    </row>
    <row r="147" spans="1:9" ht="18.600000000000001">
      <c r="A147" s="50"/>
      <c r="B147" s="48"/>
      <c r="C147" s="49"/>
      <c r="D147" s="49"/>
      <c r="E147" s="49"/>
      <c r="F147" s="49"/>
      <c r="G147" s="49"/>
      <c r="H147" s="52"/>
      <c r="I147" s="51"/>
    </row>
    <row r="148" spans="1:9" ht="18.600000000000001">
      <c r="A148" s="50"/>
      <c r="B148" s="48"/>
      <c r="C148" s="49"/>
      <c r="D148" s="49"/>
      <c r="E148" s="49"/>
      <c r="F148" s="49"/>
      <c r="G148" s="49"/>
      <c r="H148" s="52"/>
      <c r="I148" s="51"/>
    </row>
    <row r="149" spans="1:9" ht="18.600000000000001">
      <c r="A149" s="50"/>
      <c r="B149" s="48"/>
      <c r="C149" s="49"/>
      <c r="D149" s="49"/>
      <c r="E149" s="49"/>
      <c r="F149" s="49"/>
      <c r="G149" s="49"/>
      <c r="H149" s="52"/>
      <c r="I149" s="51"/>
    </row>
    <row r="150" spans="1:9" ht="18.600000000000001">
      <c r="A150" s="50"/>
      <c r="B150" s="48"/>
      <c r="C150" s="49"/>
      <c r="D150" s="49"/>
      <c r="E150" s="49"/>
      <c r="F150" s="49"/>
      <c r="G150" s="49"/>
      <c r="H150" s="52"/>
      <c r="I150" s="51"/>
    </row>
    <row r="151" spans="1:9" ht="18.600000000000001">
      <c r="A151" s="50"/>
      <c r="B151" s="48"/>
      <c r="C151" s="49"/>
      <c r="D151" s="49"/>
      <c r="E151" s="49"/>
      <c r="F151" s="49"/>
      <c r="G151" s="49"/>
      <c r="H151" s="53"/>
      <c r="I151" s="54"/>
    </row>
    <row r="152" spans="1:9" ht="18.600000000000001">
      <c r="A152" s="50"/>
      <c r="B152" s="48"/>
      <c r="C152" s="49"/>
      <c r="D152" s="49"/>
      <c r="E152" s="49"/>
      <c r="F152" s="49"/>
      <c r="G152" s="49"/>
      <c r="H152" s="53"/>
      <c r="I152" s="54"/>
    </row>
    <row r="153" spans="1:9" ht="18.600000000000001">
      <c r="A153" s="50"/>
      <c r="B153" s="48"/>
      <c r="C153" s="49"/>
      <c r="D153" s="49"/>
      <c r="E153" s="49"/>
      <c r="F153" s="49"/>
      <c r="G153" s="49"/>
      <c r="H153" s="53"/>
      <c r="I153" s="54"/>
    </row>
    <row r="154" spans="1:9" ht="18.600000000000001">
      <c r="A154" s="50"/>
      <c r="B154" s="48"/>
      <c r="C154" s="49"/>
      <c r="D154" s="49"/>
      <c r="E154" s="49"/>
      <c r="F154" s="49"/>
      <c r="G154" s="49"/>
      <c r="H154" s="53"/>
      <c r="I154" s="54"/>
    </row>
    <row r="155" spans="1:9" ht="18.600000000000001">
      <c r="A155" s="50"/>
      <c r="B155" s="48"/>
      <c r="C155" s="49"/>
      <c r="D155" s="49"/>
      <c r="E155" s="49"/>
      <c r="F155" s="49"/>
      <c r="G155" s="49"/>
      <c r="H155" s="53"/>
      <c r="I155" s="54"/>
    </row>
    <row r="156" spans="1:9" ht="18.600000000000001">
      <c r="A156" s="50"/>
      <c r="B156" s="48"/>
      <c r="C156" s="49"/>
      <c r="D156" s="49"/>
      <c r="E156" s="49"/>
      <c r="F156" s="49"/>
      <c r="G156" s="49"/>
      <c r="H156" s="53"/>
      <c r="I156" s="54"/>
    </row>
    <row r="157" spans="1:9" ht="18.600000000000001">
      <c r="A157" s="50"/>
      <c r="B157" s="48"/>
      <c r="C157" s="49"/>
      <c r="D157" s="49"/>
      <c r="E157" s="49"/>
      <c r="F157" s="49"/>
      <c r="G157" s="49"/>
      <c r="H157" s="53"/>
      <c r="I157" s="54"/>
    </row>
    <row r="158" spans="1:9" ht="18.600000000000001">
      <c r="A158" s="50"/>
      <c r="B158" s="48"/>
      <c r="C158" s="49"/>
      <c r="D158" s="49"/>
      <c r="E158" s="49"/>
      <c r="F158" s="49"/>
      <c r="G158" s="49"/>
      <c r="H158" s="53"/>
      <c r="I158" s="54"/>
    </row>
    <row r="159" spans="1:9" ht="18.600000000000001">
      <c r="A159" s="50"/>
      <c r="B159" s="48"/>
      <c r="C159" s="49"/>
      <c r="D159" s="49"/>
      <c r="E159" s="49"/>
      <c r="F159" s="49"/>
      <c r="G159" s="49"/>
      <c r="H159" s="53"/>
      <c r="I159" s="54"/>
    </row>
    <row r="160" spans="1:9" ht="18.600000000000001">
      <c r="A160" s="50"/>
      <c r="B160" s="48"/>
      <c r="C160" s="49"/>
      <c r="D160" s="49"/>
      <c r="E160" s="49"/>
      <c r="F160" s="49"/>
      <c r="G160" s="49"/>
      <c r="H160" s="53"/>
      <c r="I160" s="54"/>
    </row>
    <row r="161" spans="1:9" ht="18.600000000000001">
      <c r="A161" s="50"/>
      <c r="B161" s="48"/>
      <c r="C161" s="49"/>
      <c r="D161" s="49"/>
      <c r="E161" s="49"/>
      <c r="F161" s="49"/>
      <c r="G161" s="49"/>
      <c r="H161" s="53"/>
      <c r="I161" s="54"/>
    </row>
    <row r="162" spans="1:9" ht="18.600000000000001">
      <c r="A162" s="50"/>
      <c r="B162" s="48"/>
      <c r="C162" s="49"/>
      <c r="D162" s="49"/>
      <c r="E162" s="49"/>
      <c r="F162" s="49"/>
      <c r="G162" s="49"/>
      <c r="H162" s="53"/>
      <c r="I162" s="54"/>
    </row>
    <row r="163" spans="1:9" ht="18.600000000000001">
      <c r="A163" s="50"/>
      <c r="B163" s="48"/>
      <c r="C163" s="49"/>
      <c r="D163" s="49"/>
      <c r="E163" s="49"/>
      <c r="F163" s="49"/>
      <c r="G163" s="49"/>
      <c r="H163" s="53"/>
      <c r="I163" s="54"/>
    </row>
    <row r="164" spans="1:9" ht="18.600000000000001">
      <c r="A164" s="50"/>
      <c r="B164" s="48"/>
      <c r="C164" s="49"/>
      <c r="D164" s="49"/>
      <c r="E164" s="49"/>
      <c r="F164" s="49"/>
      <c r="G164" s="49"/>
      <c r="H164" s="53"/>
      <c r="I164" s="54"/>
    </row>
    <row r="165" spans="1:9" ht="18.600000000000001">
      <c r="A165" s="50"/>
      <c r="B165" s="48"/>
      <c r="C165" s="49"/>
      <c r="D165" s="49"/>
      <c r="E165" s="49"/>
      <c r="F165" s="49"/>
      <c r="G165" s="49"/>
      <c r="H165" s="53"/>
      <c r="I165" s="54"/>
    </row>
    <row r="166" spans="1:9" ht="18.600000000000001">
      <c r="A166" s="50"/>
      <c r="B166" s="48"/>
      <c r="C166" s="49"/>
      <c r="D166" s="49"/>
      <c r="E166" s="49"/>
      <c r="F166" s="49"/>
      <c r="G166" s="49"/>
      <c r="H166" s="53"/>
      <c r="I166" s="54"/>
    </row>
    <row r="167" spans="1:9" ht="18.600000000000001">
      <c r="A167" s="50"/>
      <c r="B167" s="48"/>
      <c r="C167" s="49"/>
      <c r="D167" s="49"/>
      <c r="E167" s="49"/>
      <c r="F167" s="49"/>
      <c r="G167" s="49"/>
      <c r="H167" s="53"/>
      <c r="I167" s="54"/>
    </row>
    <row r="168" spans="1:9" ht="18.600000000000001">
      <c r="A168" s="50"/>
      <c r="B168" s="48"/>
      <c r="C168" s="49"/>
      <c r="D168" s="49"/>
      <c r="E168" s="49"/>
      <c r="F168" s="49"/>
      <c r="G168" s="49"/>
      <c r="H168" s="53"/>
      <c r="I168" s="54"/>
    </row>
    <row r="169" spans="1:9" ht="18.600000000000001">
      <c r="A169" s="50"/>
      <c r="B169" s="48"/>
      <c r="C169" s="49"/>
      <c r="D169" s="49"/>
      <c r="E169" s="49"/>
      <c r="F169" s="49"/>
      <c r="G169" s="49"/>
      <c r="H169" s="53"/>
      <c r="I169" s="54"/>
    </row>
    <row r="170" spans="1:9" ht="18.600000000000001">
      <c r="A170" s="50"/>
      <c r="B170" s="48"/>
      <c r="C170" s="49"/>
      <c r="D170" s="49"/>
      <c r="E170" s="49"/>
      <c r="F170" s="49"/>
      <c r="G170" s="49"/>
      <c r="H170" s="53"/>
      <c r="I170" s="54"/>
    </row>
    <row r="171" spans="1:9" ht="18.600000000000001">
      <c r="A171" s="50"/>
      <c r="B171" s="48"/>
      <c r="C171" s="49"/>
      <c r="D171" s="49"/>
      <c r="E171" s="49"/>
      <c r="F171" s="49"/>
      <c r="G171" s="49"/>
      <c r="H171" s="53"/>
      <c r="I171" s="54"/>
    </row>
    <row r="172" spans="1:9" ht="18.600000000000001">
      <c r="A172" s="50"/>
      <c r="B172" s="48"/>
      <c r="C172" s="49"/>
      <c r="D172" s="49"/>
      <c r="E172" s="49"/>
      <c r="F172" s="49"/>
      <c r="G172" s="49"/>
      <c r="H172" s="53"/>
      <c r="I172" s="54"/>
    </row>
    <row r="173" spans="1:9" ht="18.600000000000001">
      <c r="A173" s="50"/>
      <c r="B173" s="48"/>
      <c r="C173" s="49"/>
      <c r="D173" s="49"/>
      <c r="E173" s="49"/>
      <c r="F173" s="49"/>
      <c r="G173" s="49"/>
      <c r="H173" s="53"/>
      <c r="I173" s="54"/>
    </row>
    <row r="174" spans="1:9" ht="18.600000000000001">
      <c r="A174" s="50"/>
      <c r="B174" s="48"/>
      <c r="C174" s="49"/>
      <c r="D174" s="49"/>
      <c r="E174" s="49"/>
      <c r="F174" s="49"/>
      <c r="G174" s="49"/>
      <c r="H174" s="53"/>
      <c r="I174" s="54"/>
    </row>
    <row r="175" spans="1:9" ht="18.600000000000001">
      <c r="A175" s="50"/>
      <c r="B175" s="48"/>
      <c r="C175" s="49"/>
      <c r="D175" s="49"/>
      <c r="E175" s="49"/>
      <c r="F175" s="49"/>
      <c r="G175" s="49"/>
      <c r="H175" s="53"/>
      <c r="I175" s="54"/>
    </row>
    <row r="176" spans="1:9" ht="18.600000000000001">
      <c r="A176" s="50"/>
      <c r="B176" s="48"/>
      <c r="C176" s="49"/>
      <c r="D176" s="49"/>
      <c r="E176" s="49"/>
      <c r="F176" s="49"/>
      <c r="G176" s="49"/>
      <c r="H176" s="53"/>
      <c r="I176" s="54"/>
    </row>
    <row r="177" spans="1:9" ht="18.600000000000001">
      <c r="A177" s="50"/>
      <c r="B177" s="48"/>
      <c r="C177" s="49"/>
      <c r="D177" s="49"/>
      <c r="E177" s="49"/>
      <c r="F177" s="49"/>
      <c r="G177" s="49"/>
      <c r="H177" s="53"/>
      <c r="I177" s="54"/>
    </row>
    <row r="178" spans="1:9" ht="18.600000000000001">
      <c r="A178" s="50"/>
      <c r="B178" s="48"/>
      <c r="C178" s="49"/>
      <c r="D178" s="49"/>
      <c r="E178" s="49"/>
      <c r="F178" s="49"/>
      <c r="G178" s="49"/>
      <c r="H178" s="53"/>
      <c r="I178" s="54"/>
    </row>
    <row r="179" spans="1:9" ht="18.600000000000001">
      <c r="A179" s="50"/>
      <c r="B179" s="48"/>
      <c r="C179" s="49"/>
      <c r="D179" s="49"/>
      <c r="E179" s="49"/>
      <c r="F179" s="49"/>
      <c r="G179" s="49"/>
      <c r="H179" s="53"/>
      <c r="I179" s="54"/>
    </row>
    <row r="180" spans="1:9" ht="18.600000000000001">
      <c r="A180" s="50"/>
      <c r="B180" s="48"/>
      <c r="C180" s="49"/>
      <c r="D180" s="49"/>
      <c r="E180" s="49"/>
      <c r="F180" s="49"/>
      <c r="G180" s="49"/>
      <c r="H180" s="53"/>
      <c r="I180" s="54"/>
    </row>
    <row r="181" spans="1:9" ht="18.600000000000001">
      <c r="A181" s="50"/>
      <c r="B181" s="48"/>
      <c r="C181" s="49"/>
      <c r="D181" s="49"/>
      <c r="E181" s="49"/>
      <c r="F181" s="49"/>
      <c r="G181" s="49"/>
      <c r="H181" s="53"/>
      <c r="I181" s="54"/>
    </row>
    <row r="182" spans="1:9" ht="18.600000000000001">
      <c r="A182" s="50"/>
      <c r="B182" s="48"/>
      <c r="C182" s="49"/>
      <c r="D182" s="49"/>
      <c r="E182" s="49"/>
      <c r="F182" s="49"/>
      <c r="G182" s="49"/>
      <c r="H182" s="53"/>
      <c r="I182" s="54"/>
    </row>
    <row r="183" spans="1:9" ht="18.600000000000001">
      <c r="A183" s="50"/>
      <c r="B183" s="48"/>
      <c r="C183" s="49"/>
      <c r="D183" s="49"/>
      <c r="E183" s="49"/>
      <c r="F183" s="49"/>
      <c r="G183" s="49"/>
      <c r="H183" s="53"/>
      <c r="I183" s="54"/>
    </row>
    <row r="184" spans="1:9" ht="18.600000000000001">
      <c r="A184" s="50"/>
      <c r="B184" s="48"/>
      <c r="C184" s="49"/>
      <c r="D184" s="49"/>
      <c r="E184" s="49"/>
      <c r="F184" s="49"/>
      <c r="G184" s="49"/>
      <c r="H184" s="53"/>
      <c r="I184" s="54"/>
    </row>
    <row r="185" spans="1:9" ht="18.600000000000001">
      <c r="A185" s="50"/>
      <c r="B185" s="48"/>
      <c r="C185" s="49"/>
      <c r="D185" s="49"/>
      <c r="E185" s="49"/>
      <c r="F185" s="49"/>
      <c r="G185" s="49"/>
      <c r="H185" s="53"/>
      <c r="I185" s="54"/>
    </row>
    <row r="186" spans="1:9" ht="18.600000000000001">
      <c r="A186" s="50"/>
      <c r="B186" s="48"/>
      <c r="C186" s="49"/>
      <c r="D186" s="49"/>
      <c r="E186" s="49"/>
      <c r="F186" s="49"/>
      <c r="G186" s="49"/>
      <c r="H186" s="53"/>
      <c r="I186" s="54"/>
    </row>
    <row r="187" spans="1:9" ht="18.600000000000001">
      <c r="A187" s="50"/>
      <c r="B187" s="48"/>
      <c r="C187" s="49"/>
      <c r="D187" s="49"/>
      <c r="E187" s="49"/>
      <c r="F187" s="49"/>
      <c r="G187" s="49"/>
      <c r="H187" s="53"/>
      <c r="I187" s="54"/>
    </row>
    <row r="188" spans="1:9" ht="18.600000000000001">
      <c r="A188" s="50"/>
      <c r="B188" s="48"/>
      <c r="C188" s="49"/>
      <c r="D188" s="49"/>
      <c r="E188" s="49"/>
      <c r="F188" s="49"/>
      <c r="G188" s="49"/>
      <c r="H188" s="53"/>
      <c r="I188" s="54"/>
    </row>
    <row r="189" spans="1:9" ht="18.600000000000001">
      <c r="A189" s="50"/>
      <c r="B189" s="48"/>
      <c r="C189" s="49"/>
      <c r="D189" s="49"/>
      <c r="E189" s="49"/>
      <c r="F189" s="49"/>
      <c r="G189" s="49"/>
      <c r="H189" s="53"/>
      <c r="I189" s="54"/>
    </row>
    <row r="190" spans="1:9" ht="18.600000000000001">
      <c r="A190" s="50"/>
      <c r="B190" s="48"/>
      <c r="C190" s="49"/>
      <c r="D190" s="49"/>
      <c r="E190" s="49"/>
      <c r="F190" s="49"/>
      <c r="G190" s="49"/>
      <c r="H190" s="53"/>
      <c r="I190" s="54"/>
    </row>
    <row r="191" spans="1:9" ht="18.600000000000001">
      <c r="A191" s="50"/>
      <c r="B191" s="48"/>
      <c r="C191" s="49"/>
      <c r="D191" s="49"/>
      <c r="E191" s="49"/>
      <c r="F191" s="49"/>
      <c r="G191" s="49"/>
      <c r="H191" s="53"/>
      <c r="I191" s="54"/>
    </row>
    <row r="192" spans="1:9" ht="18.600000000000001">
      <c r="A192" s="50"/>
      <c r="B192" s="48"/>
      <c r="C192" s="49"/>
      <c r="D192" s="49"/>
      <c r="E192" s="49"/>
      <c r="F192" s="49"/>
      <c r="G192" s="49"/>
      <c r="H192" s="53"/>
      <c r="I192" s="54"/>
    </row>
    <row r="193" spans="1:9" ht="18.600000000000001">
      <c r="A193" s="50"/>
      <c r="B193" s="48"/>
      <c r="C193" s="49"/>
      <c r="D193" s="49"/>
      <c r="E193" s="49"/>
      <c r="F193" s="49"/>
      <c r="G193" s="49"/>
      <c r="H193" s="53"/>
      <c r="I193" s="54"/>
    </row>
    <row r="194" spans="1:9" ht="18.600000000000001">
      <c r="A194" s="50"/>
      <c r="B194" s="48"/>
      <c r="C194" s="49"/>
      <c r="D194" s="49"/>
      <c r="E194" s="49"/>
      <c r="F194" s="49"/>
      <c r="G194" s="49"/>
      <c r="H194" s="53"/>
      <c r="I194" s="54"/>
    </row>
    <row r="195" spans="1:9" ht="18.600000000000001">
      <c r="A195" s="50"/>
      <c r="B195" s="48"/>
      <c r="C195" s="49"/>
      <c r="D195" s="49"/>
      <c r="E195" s="49"/>
      <c r="F195" s="49"/>
      <c r="G195" s="49"/>
      <c r="H195" s="53"/>
      <c r="I195" s="54"/>
    </row>
    <row r="196" spans="1:9" ht="18.600000000000001">
      <c r="A196" s="50"/>
      <c r="B196" s="48"/>
      <c r="C196" s="49"/>
      <c r="D196" s="49"/>
      <c r="E196" s="49"/>
      <c r="F196" s="49"/>
      <c r="G196" s="49"/>
      <c r="H196" s="53"/>
      <c r="I196" s="54"/>
    </row>
    <row r="197" spans="1:9" ht="18.600000000000001">
      <c r="A197" s="50"/>
      <c r="B197" s="48"/>
      <c r="C197" s="49"/>
      <c r="D197" s="49"/>
      <c r="E197" s="49"/>
      <c r="F197" s="49"/>
      <c r="G197" s="49"/>
      <c r="H197" s="53"/>
      <c r="I197" s="54"/>
    </row>
    <row r="198" spans="1:9" ht="18.600000000000001">
      <c r="A198" s="50"/>
      <c r="B198" s="48"/>
      <c r="C198" s="49"/>
      <c r="D198" s="49"/>
      <c r="E198" s="49"/>
      <c r="F198" s="49"/>
      <c r="G198" s="49"/>
      <c r="H198" s="53"/>
      <c r="I198" s="54"/>
    </row>
    <row r="199" spans="1:9" ht="18.600000000000001">
      <c r="A199" s="50"/>
      <c r="B199" s="48"/>
      <c r="C199" s="49"/>
      <c r="D199" s="49"/>
      <c r="E199" s="49"/>
      <c r="F199" s="49"/>
      <c r="G199" s="49"/>
      <c r="H199" s="53"/>
      <c r="I199" s="54"/>
    </row>
    <row r="200" spans="1:9" ht="18.600000000000001">
      <c r="A200" s="50"/>
      <c r="B200" s="48"/>
      <c r="C200" s="49"/>
      <c r="D200" s="49"/>
      <c r="E200" s="49"/>
      <c r="F200" s="49"/>
      <c r="G200" s="49"/>
      <c r="H200" s="53"/>
      <c r="I200" s="54"/>
    </row>
    <row r="201" spans="1:9" ht="18.600000000000001">
      <c r="A201" s="50"/>
      <c r="B201" s="48"/>
      <c r="C201" s="49"/>
      <c r="D201" s="49"/>
      <c r="E201" s="49"/>
      <c r="F201" s="49"/>
      <c r="G201" s="49"/>
      <c r="H201" s="53"/>
      <c r="I201" s="54"/>
    </row>
    <row r="202" spans="1:9" ht="18.600000000000001">
      <c r="A202" s="50"/>
      <c r="B202" s="48"/>
      <c r="C202" s="49"/>
      <c r="D202" s="49"/>
      <c r="E202" s="49"/>
      <c r="F202" s="49"/>
      <c r="G202" s="49"/>
      <c r="H202" s="53"/>
      <c r="I202" s="54"/>
    </row>
    <row r="203" spans="1:9" ht="18.600000000000001">
      <c r="A203" s="50"/>
      <c r="B203" s="48"/>
      <c r="C203" s="49"/>
      <c r="D203" s="49"/>
      <c r="E203" s="49"/>
      <c r="F203" s="49"/>
      <c r="G203" s="49"/>
      <c r="H203" s="53"/>
      <c r="I203" s="54"/>
    </row>
    <row r="204" spans="1:9" ht="18.600000000000001">
      <c r="A204" s="50"/>
      <c r="B204" s="48"/>
      <c r="C204" s="49"/>
      <c r="D204" s="49"/>
      <c r="E204" s="49"/>
      <c r="F204" s="49"/>
      <c r="G204" s="49"/>
      <c r="H204" s="53"/>
      <c r="I204" s="54"/>
    </row>
    <row r="205" spans="1:9" ht="18.600000000000001">
      <c r="A205" s="50"/>
      <c r="B205" s="48"/>
      <c r="C205" s="49"/>
      <c r="D205" s="49"/>
      <c r="E205" s="49"/>
      <c r="F205" s="49"/>
      <c r="G205" s="49"/>
      <c r="H205" s="53"/>
      <c r="I205" s="54"/>
    </row>
    <row r="206" spans="1:9" ht="18.600000000000001">
      <c r="A206" s="50"/>
      <c r="B206" s="48"/>
      <c r="C206" s="49"/>
      <c r="D206" s="49"/>
      <c r="E206" s="49"/>
      <c r="F206" s="49"/>
      <c r="G206" s="49"/>
      <c r="H206" s="53"/>
      <c r="I206" s="54"/>
    </row>
    <row r="207" spans="1:9" ht="18.600000000000001">
      <c r="A207" s="50"/>
      <c r="B207" s="48"/>
      <c r="C207" s="49"/>
      <c r="D207" s="49"/>
      <c r="E207" s="49"/>
      <c r="F207" s="49"/>
      <c r="G207" s="49"/>
      <c r="H207" s="53"/>
      <c r="I207" s="54"/>
    </row>
    <row r="208" spans="1:9" ht="18.600000000000001">
      <c r="A208" s="50"/>
      <c r="B208" s="48"/>
      <c r="C208" s="49"/>
      <c r="D208" s="49"/>
      <c r="E208" s="49"/>
      <c r="F208" s="49"/>
      <c r="G208" s="49"/>
      <c r="H208" s="53"/>
      <c r="I208" s="54"/>
    </row>
    <row r="209" spans="1:9" ht="18.600000000000001">
      <c r="A209" s="50"/>
      <c r="B209" s="48"/>
      <c r="C209" s="49"/>
      <c r="D209" s="49"/>
      <c r="E209" s="49"/>
      <c r="F209" s="49"/>
      <c r="G209" s="49"/>
      <c r="H209" s="53"/>
      <c r="I209" s="54"/>
    </row>
    <row r="210" spans="1:9" ht="18.600000000000001">
      <c r="A210" s="50"/>
      <c r="B210" s="48"/>
      <c r="C210" s="49"/>
      <c r="D210" s="49"/>
      <c r="E210" s="49"/>
      <c r="F210" s="49"/>
      <c r="G210" s="49"/>
      <c r="H210" s="53"/>
      <c r="I210" s="54"/>
    </row>
    <row r="211" spans="1:9" ht="18.600000000000001">
      <c r="A211" s="50"/>
      <c r="B211" s="48"/>
      <c r="C211" s="49"/>
      <c r="D211" s="49"/>
      <c r="E211" s="49"/>
      <c r="F211" s="49"/>
      <c r="G211" s="49"/>
      <c r="H211" s="53"/>
      <c r="I211" s="54"/>
    </row>
    <row r="212" spans="1:9" ht="18.600000000000001">
      <c r="A212" s="50"/>
      <c r="B212" s="48"/>
      <c r="C212" s="49"/>
      <c r="D212" s="49"/>
      <c r="E212" s="49"/>
      <c r="F212" s="49"/>
      <c r="G212" s="49"/>
      <c r="H212" s="53"/>
      <c r="I212" s="54"/>
    </row>
    <row r="213" spans="1:9" ht="18.600000000000001">
      <c r="A213" s="50"/>
      <c r="B213" s="48"/>
      <c r="C213" s="49"/>
      <c r="D213" s="49"/>
      <c r="E213" s="49"/>
      <c r="F213" s="49"/>
      <c r="G213" s="49"/>
      <c r="H213" s="53"/>
      <c r="I213" s="54"/>
    </row>
    <row r="214" spans="1:9" ht="18.600000000000001">
      <c r="A214" s="50"/>
      <c r="B214" s="48"/>
      <c r="C214" s="49"/>
      <c r="D214" s="49"/>
      <c r="E214" s="49"/>
      <c r="F214" s="49"/>
      <c r="G214" s="49"/>
      <c r="H214" s="53"/>
      <c r="I214" s="54"/>
    </row>
    <row r="215" spans="1:9" ht="18.600000000000001">
      <c r="A215" s="50"/>
      <c r="B215" s="48"/>
      <c r="C215" s="49"/>
      <c r="D215" s="49"/>
      <c r="E215" s="49"/>
      <c r="F215" s="49"/>
      <c r="G215" s="49"/>
      <c r="H215" s="53"/>
      <c r="I215" s="54"/>
    </row>
    <row r="216" spans="1:9" ht="18.600000000000001">
      <c r="A216" s="50"/>
      <c r="B216" s="48"/>
      <c r="C216" s="49"/>
      <c r="D216" s="49"/>
      <c r="E216" s="49"/>
      <c r="F216" s="49"/>
      <c r="G216" s="49"/>
      <c r="H216" s="53"/>
      <c r="I216" s="54"/>
    </row>
    <row r="217" spans="1:9" ht="18.600000000000001">
      <c r="A217" s="50"/>
      <c r="B217" s="48"/>
      <c r="C217" s="49"/>
      <c r="D217" s="49"/>
      <c r="E217" s="49"/>
      <c r="F217" s="49"/>
      <c r="G217" s="49"/>
      <c r="H217" s="53"/>
      <c r="I217" s="54"/>
    </row>
    <row r="218" spans="1:9" ht="18.600000000000001">
      <c r="A218" s="50"/>
      <c r="B218" s="48"/>
      <c r="C218" s="49"/>
      <c r="D218" s="49"/>
      <c r="E218" s="49"/>
      <c r="F218" s="49"/>
      <c r="G218" s="49"/>
      <c r="H218" s="53"/>
      <c r="I218" s="54"/>
    </row>
    <row r="219" spans="1:9" ht="18.600000000000001">
      <c r="A219" s="50"/>
      <c r="B219" s="48"/>
      <c r="C219" s="49"/>
      <c r="D219" s="49"/>
      <c r="E219" s="49"/>
      <c r="F219" s="49"/>
      <c r="G219" s="49"/>
      <c r="H219" s="53"/>
      <c r="I219" s="54"/>
    </row>
    <row r="220" spans="1:9" ht="18.600000000000001">
      <c r="A220" s="50"/>
      <c r="B220" s="48"/>
      <c r="C220" s="49"/>
      <c r="D220" s="49"/>
      <c r="E220" s="49"/>
      <c r="F220" s="49"/>
      <c r="G220" s="49"/>
      <c r="H220" s="53"/>
      <c r="I220" s="54"/>
    </row>
    <row r="221" spans="1:9" ht="18.600000000000001">
      <c r="A221" s="50"/>
      <c r="B221" s="48"/>
      <c r="C221" s="49"/>
      <c r="D221" s="49"/>
      <c r="E221" s="49"/>
      <c r="F221" s="49"/>
      <c r="G221" s="49"/>
      <c r="H221" s="53"/>
      <c r="I221" s="54"/>
    </row>
    <row r="222" spans="1:9" ht="18.600000000000001">
      <c r="A222" s="50"/>
      <c r="B222" s="48"/>
      <c r="C222" s="49"/>
      <c r="D222" s="49"/>
      <c r="E222" s="49"/>
      <c r="F222" s="49"/>
      <c r="G222" s="49"/>
      <c r="H222" s="53"/>
      <c r="I222" s="54"/>
    </row>
    <row r="223" spans="1:9" ht="18.600000000000001">
      <c r="A223" s="50"/>
      <c r="B223" s="48"/>
      <c r="C223" s="49"/>
      <c r="D223" s="49"/>
      <c r="E223" s="49"/>
      <c r="F223" s="49"/>
      <c r="G223" s="49"/>
      <c r="H223" s="53"/>
      <c r="I223" s="54"/>
    </row>
    <row r="224" spans="1:9" ht="18.600000000000001">
      <c r="A224" s="50"/>
      <c r="B224" s="48"/>
      <c r="C224" s="49"/>
      <c r="D224" s="49"/>
      <c r="E224" s="49"/>
      <c r="F224" s="49"/>
      <c r="G224" s="49"/>
      <c r="H224" s="53"/>
      <c r="I224" s="54"/>
    </row>
    <row r="225" spans="1:9" ht="18.600000000000001">
      <c r="A225" s="50"/>
      <c r="B225" s="48"/>
      <c r="C225" s="49"/>
      <c r="D225" s="49"/>
      <c r="E225" s="49"/>
      <c r="F225" s="49"/>
      <c r="G225" s="49"/>
      <c r="H225" s="53"/>
      <c r="I225" s="54"/>
    </row>
    <row r="226" spans="1:9" ht="18.600000000000001">
      <c r="A226" s="50"/>
      <c r="B226" s="48"/>
      <c r="C226" s="49"/>
      <c r="D226" s="49"/>
      <c r="E226" s="49"/>
      <c r="F226" s="49"/>
      <c r="G226" s="49"/>
      <c r="H226" s="53"/>
      <c r="I226" s="54"/>
    </row>
    <row r="227" spans="1:9" ht="18.600000000000001">
      <c r="A227" s="50"/>
      <c r="B227" s="48"/>
      <c r="C227" s="49"/>
      <c r="D227" s="49"/>
      <c r="E227" s="49"/>
      <c r="F227" s="49"/>
      <c r="G227" s="49"/>
      <c r="H227" s="53"/>
      <c r="I227" s="54"/>
    </row>
    <row r="228" spans="1:9" ht="18.600000000000001">
      <c r="A228" s="50"/>
      <c r="B228" s="48"/>
      <c r="C228" s="49"/>
      <c r="D228" s="49"/>
      <c r="E228" s="49"/>
      <c r="F228" s="49"/>
      <c r="G228" s="49"/>
      <c r="H228" s="53"/>
      <c r="I228" s="54"/>
    </row>
    <row r="229" spans="1:9" ht="18.600000000000001">
      <c r="A229" s="50"/>
      <c r="B229" s="48"/>
      <c r="C229" s="49"/>
      <c r="D229" s="49"/>
      <c r="E229" s="49"/>
      <c r="F229" s="49"/>
      <c r="G229" s="49"/>
      <c r="H229" s="53"/>
      <c r="I229" s="54"/>
    </row>
    <row r="230" spans="1:9" ht="18.600000000000001">
      <c r="A230" s="50"/>
      <c r="B230" s="48"/>
      <c r="C230" s="49"/>
      <c r="D230" s="49"/>
      <c r="E230" s="49"/>
      <c r="F230" s="49"/>
      <c r="G230" s="49"/>
      <c r="H230" s="53"/>
      <c r="I230" s="54"/>
    </row>
    <row r="231" spans="1:9" ht="18.600000000000001">
      <c r="A231" s="50"/>
      <c r="B231" s="48"/>
      <c r="C231" s="49"/>
      <c r="D231" s="49"/>
      <c r="E231" s="49"/>
      <c r="F231" s="49"/>
      <c r="G231" s="49"/>
      <c r="H231" s="53"/>
      <c r="I231" s="54"/>
    </row>
    <row r="232" spans="1:9" ht="18.600000000000001">
      <c r="A232" s="50"/>
      <c r="B232" s="48"/>
      <c r="C232" s="49"/>
      <c r="D232" s="49"/>
      <c r="E232" s="49"/>
      <c r="F232" s="49"/>
      <c r="G232" s="49"/>
      <c r="H232" s="53"/>
      <c r="I232" s="54"/>
    </row>
    <row r="233" spans="1:9" ht="18.600000000000001">
      <c r="A233" s="50"/>
      <c r="B233" s="48"/>
      <c r="C233" s="49"/>
      <c r="D233" s="49"/>
      <c r="E233" s="49"/>
      <c r="F233" s="49"/>
      <c r="G233" s="49"/>
      <c r="H233" s="53"/>
      <c r="I233" s="54"/>
    </row>
    <row r="234" spans="1:9" ht="18.600000000000001">
      <c r="A234" s="50"/>
      <c r="B234" s="48"/>
      <c r="C234" s="49"/>
      <c r="D234" s="49"/>
      <c r="E234" s="49"/>
      <c r="F234" s="49"/>
      <c r="G234" s="49"/>
      <c r="H234" s="53"/>
      <c r="I234" s="54"/>
    </row>
    <row r="235" spans="1:9" ht="18.600000000000001">
      <c r="A235" s="50"/>
      <c r="B235" s="48"/>
      <c r="C235" s="49"/>
      <c r="D235" s="49"/>
      <c r="E235" s="49"/>
      <c r="F235" s="49"/>
      <c r="G235" s="49"/>
      <c r="H235" s="53"/>
      <c r="I235" s="54"/>
    </row>
    <row r="236" spans="1:9" ht="18.600000000000001">
      <c r="A236" s="50"/>
      <c r="B236" s="48"/>
      <c r="C236" s="49"/>
      <c r="D236" s="49"/>
      <c r="E236" s="49"/>
      <c r="F236" s="49"/>
      <c r="G236" s="49"/>
      <c r="H236" s="53"/>
      <c r="I236" s="54"/>
    </row>
    <row r="237" spans="1:9" ht="18.600000000000001">
      <c r="A237" s="50"/>
      <c r="B237" s="48"/>
      <c r="C237" s="49"/>
      <c r="D237" s="49"/>
      <c r="E237" s="49"/>
      <c r="F237" s="49"/>
      <c r="G237" s="49"/>
      <c r="H237" s="53"/>
      <c r="I237" s="54"/>
    </row>
    <row r="238" spans="1:9" ht="18.600000000000001">
      <c r="A238" s="50"/>
      <c r="B238" s="48"/>
      <c r="C238" s="49"/>
      <c r="D238" s="49"/>
      <c r="E238" s="49"/>
      <c r="F238" s="49"/>
      <c r="G238" s="49"/>
      <c r="H238" s="53"/>
      <c r="I238" s="54"/>
    </row>
    <row r="239" spans="1:9" ht="18.600000000000001">
      <c r="A239" s="50"/>
      <c r="B239" s="48"/>
      <c r="C239" s="49"/>
      <c r="D239" s="49"/>
      <c r="E239" s="49"/>
      <c r="F239" s="49"/>
      <c r="G239" s="49"/>
      <c r="H239" s="53"/>
      <c r="I239" s="54"/>
    </row>
    <row r="240" spans="1:9" ht="18.600000000000001">
      <c r="A240" s="50"/>
      <c r="B240" s="48"/>
      <c r="C240" s="49"/>
      <c r="D240" s="49"/>
      <c r="E240" s="49"/>
      <c r="F240" s="49"/>
      <c r="G240" s="49"/>
      <c r="H240" s="53"/>
      <c r="I240" s="54"/>
    </row>
    <row r="241" spans="1:9" ht="18.600000000000001">
      <c r="A241" s="50"/>
      <c r="B241" s="48"/>
      <c r="C241" s="49"/>
      <c r="D241" s="49"/>
      <c r="E241" s="49"/>
      <c r="F241" s="49"/>
      <c r="G241" s="49"/>
      <c r="H241" s="53"/>
      <c r="I241" s="54"/>
    </row>
    <row r="242" spans="1:9" ht="18.600000000000001">
      <c r="A242" s="50"/>
      <c r="B242" s="48"/>
      <c r="C242" s="49"/>
      <c r="D242" s="49"/>
      <c r="E242" s="49"/>
      <c r="F242" s="49"/>
      <c r="G242" s="49"/>
      <c r="H242" s="53"/>
      <c r="I242" s="54"/>
    </row>
    <row r="243" spans="1:9" ht="18.600000000000001">
      <c r="A243" s="50"/>
      <c r="B243" s="48"/>
      <c r="C243" s="49"/>
      <c r="D243" s="49"/>
      <c r="E243" s="49"/>
      <c r="F243" s="49"/>
      <c r="G243" s="49"/>
      <c r="H243" s="53"/>
      <c r="I243" s="54"/>
    </row>
    <row r="244" spans="1:9" ht="18.600000000000001">
      <c r="A244" s="50"/>
      <c r="B244" s="48"/>
      <c r="C244" s="49"/>
      <c r="D244" s="49"/>
      <c r="E244" s="49"/>
      <c r="F244" s="49"/>
      <c r="G244" s="49"/>
      <c r="H244" s="53"/>
      <c r="I244" s="54"/>
    </row>
    <row r="245" spans="1:9" ht="18.600000000000001">
      <c r="A245" s="50"/>
      <c r="B245" s="48"/>
      <c r="C245" s="49"/>
      <c r="D245" s="49"/>
      <c r="E245" s="49"/>
      <c r="F245" s="49"/>
      <c r="G245" s="49"/>
      <c r="H245" s="53"/>
      <c r="I245" s="54"/>
    </row>
    <row r="246" spans="1:9" ht="18.600000000000001">
      <c r="A246" s="50"/>
      <c r="B246" s="48"/>
      <c r="C246" s="49"/>
      <c r="D246" s="49"/>
      <c r="E246" s="49"/>
      <c r="F246" s="49"/>
      <c r="G246" s="49"/>
      <c r="H246" s="53"/>
      <c r="I246" s="54"/>
    </row>
    <row r="247" spans="1:9" ht="18.600000000000001">
      <c r="A247" s="50"/>
      <c r="B247" s="48"/>
      <c r="C247" s="49"/>
      <c r="D247" s="49"/>
      <c r="E247" s="49"/>
      <c r="F247" s="49"/>
      <c r="G247" s="49"/>
      <c r="H247" s="53"/>
      <c r="I247" s="54"/>
    </row>
    <row r="248" spans="1:9" ht="18.600000000000001">
      <c r="A248" s="50"/>
      <c r="B248" s="48"/>
      <c r="C248" s="49"/>
      <c r="D248" s="49"/>
      <c r="E248" s="49"/>
      <c r="F248" s="49"/>
      <c r="G248" s="49"/>
      <c r="H248" s="53"/>
      <c r="I248" s="54"/>
    </row>
    <row r="249" spans="1:9" ht="18.600000000000001">
      <c r="A249" s="50"/>
      <c r="B249" s="48"/>
      <c r="C249" s="49"/>
      <c r="D249" s="49"/>
      <c r="E249" s="49"/>
      <c r="F249" s="49"/>
      <c r="G249" s="49"/>
      <c r="H249" s="53"/>
      <c r="I249" s="54"/>
    </row>
    <row r="250" spans="1:9" ht="18.600000000000001">
      <c r="A250" s="50"/>
      <c r="B250" s="48"/>
      <c r="C250" s="49"/>
      <c r="D250" s="49"/>
      <c r="E250" s="49"/>
      <c r="F250" s="49"/>
      <c r="G250" s="49"/>
      <c r="H250" s="53"/>
      <c r="I250" s="54"/>
    </row>
    <row r="251" spans="1:9" ht="18.600000000000001">
      <c r="A251" s="50"/>
      <c r="B251" s="48"/>
      <c r="C251" s="49"/>
      <c r="D251" s="49"/>
      <c r="E251" s="49"/>
      <c r="F251" s="49"/>
      <c r="G251" s="49"/>
      <c r="H251" s="53"/>
      <c r="I251" s="54"/>
    </row>
    <row r="252" spans="1:9" ht="18.600000000000001">
      <c r="A252" s="50"/>
      <c r="B252" s="48"/>
      <c r="C252" s="49"/>
      <c r="D252" s="49"/>
      <c r="E252" s="49"/>
      <c r="F252" s="49"/>
      <c r="G252" s="49"/>
      <c r="H252" s="53"/>
      <c r="I252" s="54"/>
    </row>
    <row r="253" spans="1:9" ht="18.600000000000001">
      <c r="A253" s="50"/>
      <c r="B253" s="48"/>
      <c r="C253" s="49"/>
      <c r="D253" s="49"/>
      <c r="E253" s="49"/>
      <c r="F253" s="49"/>
      <c r="G253" s="49"/>
      <c r="H253" s="53"/>
      <c r="I253" s="54"/>
    </row>
    <row r="254" spans="1:9" ht="18.600000000000001">
      <c r="A254" s="50"/>
      <c r="B254" s="48"/>
      <c r="C254" s="49"/>
      <c r="D254" s="49"/>
      <c r="E254" s="49"/>
      <c r="F254" s="49"/>
      <c r="G254" s="49"/>
      <c r="H254" s="53"/>
      <c r="I254" s="54"/>
    </row>
    <row r="255" spans="1:9" ht="18.600000000000001">
      <c r="A255" s="50"/>
      <c r="B255" s="48"/>
      <c r="C255" s="49"/>
      <c r="D255" s="49"/>
      <c r="E255" s="49"/>
      <c r="F255" s="49"/>
      <c r="G255" s="49"/>
      <c r="H255" s="53"/>
      <c r="I255" s="54"/>
    </row>
    <row r="256" spans="1:9" ht="18.600000000000001">
      <c r="A256" s="50"/>
      <c r="B256" s="48"/>
      <c r="C256" s="49"/>
      <c r="D256" s="49"/>
      <c r="E256" s="49"/>
      <c r="F256" s="49"/>
      <c r="G256" s="49"/>
      <c r="H256" s="53"/>
      <c r="I256" s="54"/>
    </row>
    <row r="257" spans="1:9" ht="18.600000000000001">
      <c r="A257" s="50"/>
      <c r="B257" s="48"/>
      <c r="C257" s="49"/>
      <c r="D257" s="49"/>
      <c r="E257" s="49"/>
      <c r="F257" s="49"/>
      <c r="G257" s="49"/>
      <c r="H257" s="53"/>
      <c r="I257" s="54"/>
    </row>
    <row r="258" spans="1:9" ht="18.600000000000001">
      <c r="A258" s="50"/>
      <c r="B258" s="48"/>
      <c r="C258" s="49"/>
      <c r="D258" s="49"/>
      <c r="E258" s="49"/>
      <c r="F258" s="49"/>
      <c r="G258" s="49"/>
      <c r="H258" s="53"/>
      <c r="I258" s="54"/>
    </row>
    <row r="259" spans="1:9" ht="18.600000000000001">
      <c r="A259" s="50"/>
      <c r="B259" s="48"/>
      <c r="C259" s="49"/>
      <c r="D259" s="49"/>
      <c r="E259" s="49"/>
      <c r="F259" s="49"/>
      <c r="G259" s="49"/>
      <c r="H259" s="53"/>
      <c r="I259" s="54"/>
    </row>
    <row r="260" spans="1:9" ht="18.600000000000001">
      <c r="A260" s="50"/>
      <c r="B260" s="48"/>
      <c r="C260" s="49"/>
      <c r="D260" s="49"/>
      <c r="E260" s="49"/>
      <c r="F260" s="49"/>
      <c r="G260" s="49"/>
      <c r="H260" s="53"/>
      <c r="I260" s="54"/>
    </row>
    <row r="261" spans="1:9" ht="18.600000000000001">
      <c r="A261" s="50"/>
      <c r="B261" s="48"/>
      <c r="C261" s="49"/>
      <c r="D261" s="49"/>
      <c r="E261" s="49"/>
      <c r="F261" s="49"/>
      <c r="G261" s="49"/>
      <c r="H261" s="53"/>
      <c r="I261" s="54"/>
    </row>
    <row r="262" spans="1:9" ht="18.600000000000001">
      <c r="A262" s="50"/>
      <c r="B262" s="48"/>
      <c r="C262" s="49"/>
      <c r="D262" s="49"/>
      <c r="E262" s="49"/>
      <c r="F262" s="49"/>
      <c r="G262" s="49"/>
      <c r="H262" s="53"/>
      <c r="I262" s="54"/>
    </row>
    <row r="263" spans="1:9" ht="18.600000000000001">
      <c r="A263" s="50"/>
      <c r="B263" s="48"/>
      <c r="C263" s="49"/>
      <c r="D263" s="49"/>
      <c r="E263" s="49"/>
      <c r="F263" s="49"/>
      <c r="G263" s="49"/>
      <c r="H263" s="53"/>
      <c r="I263" s="54"/>
    </row>
    <row r="264" spans="1:9" ht="18.600000000000001">
      <c r="A264" s="50"/>
      <c r="B264" s="48"/>
      <c r="C264" s="49"/>
      <c r="D264" s="49"/>
      <c r="E264" s="49"/>
      <c r="F264" s="49"/>
      <c r="G264" s="49"/>
      <c r="H264" s="53"/>
      <c r="I264" s="54"/>
    </row>
    <row r="265" spans="1:9" ht="18.600000000000001">
      <c r="A265" s="50"/>
      <c r="B265" s="48"/>
      <c r="C265" s="49"/>
      <c r="D265" s="49"/>
      <c r="E265" s="49"/>
      <c r="F265" s="49"/>
      <c r="G265" s="49"/>
      <c r="H265" s="53"/>
      <c r="I265" s="54"/>
    </row>
    <row r="266" spans="1:9" ht="18.600000000000001">
      <c r="A266" s="50"/>
      <c r="B266" s="48"/>
      <c r="C266" s="49"/>
      <c r="D266" s="49"/>
      <c r="E266" s="49"/>
      <c r="F266" s="49"/>
      <c r="G266" s="49"/>
      <c r="H266" s="53"/>
      <c r="I266" s="54"/>
    </row>
    <row r="267" spans="1:9" ht="18.600000000000001">
      <c r="A267" s="50"/>
      <c r="B267" s="48"/>
      <c r="C267" s="49"/>
      <c r="D267" s="49"/>
      <c r="E267" s="49"/>
      <c r="F267" s="49"/>
      <c r="G267" s="49"/>
      <c r="H267" s="53"/>
      <c r="I267" s="54"/>
    </row>
    <row r="268" spans="1:9" ht="18.600000000000001">
      <c r="A268" s="50"/>
      <c r="B268" s="48"/>
      <c r="C268" s="49"/>
      <c r="D268" s="49"/>
      <c r="E268" s="49"/>
      <c r="F268" s="49"/>
      <c r="G268" s="49"/>
      <c r="H268" s="53"/>
      <c r="I268" s="54"/>
    </row>
    <row r="269" spans="1:9" ht="18.600000000000001">
      <c r="A269" s="50"/>
      <c r="B269" s="48"/>
      <c r="C269" s="49"/>
      <c r="D269" s="49"/>
      <c r="E269" s="49"/>
      <c r="F269" s="49"/>
      <c r="G269" s="49"/>
      <c r="H269" s="53"/>
      <c r="I269" s="54"/>
    </row>
    <row r="270" spans="1:9" ht="18.600000000000001">
      <c r="A270" s="50"/>
      <c r="B270" s="48"/>
      <c r="C270" s="49"/>
      <c r="D270" s="49"/>
      <c r="E270" s="49"/>
      <c r="F270" s="49"/>
      <c r="G270" s="49"/>
      <c r="H270" s="53"/>
      <c r="I270" s="54"/>
    </row>
    <row r="271" spans="1:9" ht="18.600000000000001">
      <c r="A271" s="50"/>
      <c r="B271" s="48"/>
      <c r="C271" s="49"/>
      <c r="D271" s="49"/>
      <c r="E271" s="49"/>
      <c r="F271" s="49"/>
      <c r="G271" s="49"/>
      <c r="H271" s="53"/>
      <c r="I271" s="54"/>
    </row>
    <row r="272" spans="1:9" ht="18.600000000000001">
      <c r="A272" s="50"/>
      <c r="B272" s="48"/>
      <c r="C272" s="49"/>
      <c r="D272" s="49"/>
      <c r="E272" s="49"/>
      <c r="F272" s="49"/>
      <c r="G272" s="49"/>
      <c r="H272" s="53"/>
      <c r="I272" s="54"/>
    </row>
    <row r="273" spans="1:9" ht="18.600000000000001">
      <c r="A273" s="50"/>
      <c r="B273" s="48"/>
      <c r="C273" s="49"/>
      <c r="D273" s="49"/>
      <c r="E273" s="49"/>
      <c r="F273" s="49"/>
      <c r="G273" s="49"/>
      <c r="H273" s="53"/>
      <c r="I273" s="54"/>
    </row>
    <row r="274" spans="1:9" ht="18.600000000000001">
      <c r="A274" s="50"/>
      <c r="B274" s="48"/>
      <c r="C274" s="49"/>
      <c r="D274" s="49"/>
      <c r="E274" s="49"/>
      <c r="F274" s="49"/>
      <c r="G274" s="49"/>
      <c r="H274" s="53"/>
      <c r="I274" s="54"/>
    </row>
    <row r="275" spans="1:9" ht="18.600000000000001">
      <c r="A275" s="50"/>
      <c r="B275" s="48"/>
      <c r="C275" s="49"/>
      <c r="D275" s="49"/>
      <c r="E275" s="49"/>
      <c r="F275" s="49"/>
      <c r="G275" s="49"/>
      <c r="H275" s="53"/>
      <c r="I275" s="54"/>
    </row>
    <row r="276" spans="1:9" ht="18.600000000000001">
      <c r="A276" s="50"/>
      <c r="B276" s="48"/>
      <c r="C276" s="49"/>
      <c r="D276" s="49"/>
      <c r="E276" s="49"/>
      <c r="F276" s="49"/>
      <c r="G276" s="49"/>
      <c r="H276" s="53"/>
      <c r="I276" s="54"/>
    </row>
    <row r="277" spans="1:9" ht="18.600000000000001">
      <c r="A277" s="50"/>
      <c r="B277" s="48"/>
      <c r="C277" s="49"/>
      <c r="D277" s="49"/>
      <c r="E277" s="49"/>
      <c r="F277" s="49"/>
      <c r="G277" s="49"/>
      <c r="H277" s="53"/>
      <c r="I277" s="54"/>
    </row>
    <row r="278" spans="1:9" ht="18.600000000000001">
      <c r="A278" s="50"/>
      <c r="B278" s="48"/>
      <c r="C278" s="49"/>
      <c r="D278" s="49"/>
      <c r="E278" s="49"/>
      <c r="F278" s="49"/>
      <c r="G278" s="49"/>
      <c r="H278" s="53"/>
      <c r="I278" s="54"/>
    </row>
    <row r="279" spans="1:9" ht="18.600000000000001">
      <c r="A279" s="50"/>
      <c r="B279" s="48"/>
      <c r="C279" s="49"/>
      <c r="D279" s="49"/>
      <c r="E279" s="49"/>
      <c r="F279" s="49"/>
      <c r="G279" s="49"/>
      <c r="H279" s="53"/>
      <c r="I279" s="54"/>
    </row>
    <row r="280" spans="1:9" ht="18.600000000000001">
      <c r="A280" s="50"/>
      <c r="B280" s="48"/>
      <c r="C280" s="49"/>
      <c r="D280" s="49"/>
      <c r="E280" s="49"/>
      <c r="F280" s="49"/>
      <c r="G280" s="49"/>
      <c r="H280" s="53"/>
      <c r="I280" s="54"/>
    </row>
    <row r="281" spans="1:9" ht="18.600000000000001">
      <c r="A281" s="50"/>
      <c r="B281" s="48"/>
      <c r="C281" s="49"/>
      <c r="D281" s="49"/>
      <c r="E281" s="49"/>
      <c r="F281" s="49"/>
      <c r="G281" s="49"/>
      <c r="H281" s="53"/>
      <c r="I281" s="54"/>
    </row>
    <row r="282" spans="1:9" ht="18.600000000000001">
      <c r="A282" s="50"/>
      <c r="B282" s="48"/>
      <c r="C282" s="49"/>
      <c r="D282" s="49"/>
      <c r="E282" s="49"/>
      <c r="F282" s="49"/>
      <c r="G282" s="49"/>
      <c r="H282" s="53"/>
      <c r="I282" s="54"/>
    </row>
    <row r="283" spans="1:9" ht="18.600000000000001">
      <c r="A283" s="50"/>
      <c r="B283" s="48"/>
      <c r="C283" s="49"/>
      <c r="D283" s="49"/>
      <c r="E283" s="49"/>
      <c r="F283" s="49"/>
      <c r="G283" s="49"/>
      <c r="H283" s="53"/>
      <c r="I283" s="54"/>
    </row>
    <row r="284" spans="1:9" ht="18.600000000000001">
      <c r="A284" s="50"/>
      <c r="B284" s="48"/>
      <c r="C284" s="49"/>
      <c r="D284" s="49"/>
      <c r="E284" s="49"/>
      <c r="F284" s="49"/>
      <c r="G284" s="49"/>
      <c r="H284" s="53"/>
      <c r="I284" s="54"/>
    </row>
    <row r="285" spans="1:9" ht="18.600000000000001">
      <c r="A285" s="50"/>
      <c r="B285" s="48"/>
      <c r="C285" s="49"/>
      <c r="D285" s="49"/>
      <c r="E285" s="49"/>
      <c r="F285" s="49"/>
      <c r="G285" s="49"/>
      <c r="H285" s="53"/>
      <c r="I285" s="54"/>
    </row>
    <row r="286" spans="1:9" ht="18.600000000000001">
      <c r="A286" s="50"/>
      <c r="B286" s="48"/>
      <c r="C286" s="49"/>
      <c r="D286" s="49"/>
      <c r="E286" s="49"/>
      <c r="F286" s="49"/>
      <c r="G286" s="49"/>
      <c r="H286" s="53"/>
      <c r="I286" s="54"/>
    </row>
    <row r="287" spans="1:9" ht="18.600000000000001">
      <c r="A287" s="50"/>
      <c r="B287" s="48"/>
      <c r="C287" s="49"/>
      <c r="D287" s="49"/>
      <c r="E287" s="49"/>
      <c r="F287" s="49"/>
      <c r="G287" s="49"/>
      <c r="H287" s="53"/>
      <c r="I287" s="54"/>
    </row>
    <row r="288" spans="1:9" ht="18.600000000000001">
      <c r="A288" s="50"/>
      <c r="B288" s="48"/>
      <c r="C288" s="49"/>
      <c r="D288" s="49"/>
      <c r="E288" s="49"/>
      <c r="F288" s="49"/>
      <c r="G288" s="49"/>
      <c r="H288" s="53"/>
      <c r="I288" s="54"/>
    </row>
    <row r="289" spans="1:9" ht="18.600000000000001">
      <c r="A289" s="50"/>
      <c r="B289" s="48"/>
      <c r="C289" s="49"/>
      <c r="D289" s="49"/>
      <c r="E289" s="49"/>
      <c r="F289" s="49"/>
      <c r="G289" s="49"/>
      <c r="H289" s="53"/>
      <c r="I289" s="54"/>
    </row>
    <row r="290" spans="1:9" ht="18.600000000000001">
      <c r="A290" s="50"/>
      <c r="B290" s="48"/>
      <c r="C290" s="49"/>
      <c r="D290" s="49"/>
      <c r="E290" s="49"/>
      <c r="F290" s="49"/>
      <c r="G290" s="49"/>
      <c r="H290" s="53"/>
      <c r="I290" s="54"/>
    </row>
    <row r="291" spans="1:9" ht="18.600000000000001">
      <c r="A291" s="50"/>
      <c r="B291" s="48"/>
      <c r="C291" s="49"/>
      <c r="D291" s="49"/>
      <c r="E291" s="49"/>
      <c r="F291" s="49"/>
      <c r="G291" s="49"/>
      <c r="H291" s="53"/>
      <c r="I291" s="54"/>
    </row>
    <row r="292" spans="1:9" ht="18.600000000000001">
      <c r="A292" s="50"/>
      <c r="B292" s="48"/>
      <c r="C292" s="49"/>
      <c r="D292" s="49"/>
      <c r="E292" s="49"/>
      <c r="F292" s="49"/>
      <c r="G292" s="49"/>
      <c r="H292" s="53"/>
      <c r="I292" s="54"/>
    </row>
    <row r="293" spans="1:9" ht="18.600000000000001">
      <c r="A293" s="50"/>
      <c r="B293" s="48"/>
      <c r="C293" s="49"/>
      <c r="D293" s="49"/>
      <c r="E293" s="49"/>
      <c r="F293" s="49"/>
      <c r="G293" s="49"/>
      <c r="H293" s="53"/>
      <c r="I293" s="54"/>
    </row>
    <row r="294" spans="1:9" ht="18.600000000000001">
      <c r="A294" s="50"/>
      <c r="B294" s="48"/>
      <c r="C294" s="49"/>
      <c r="D294" s="49"/>
      <c r="E294" s="49"/>
      <c r="F294" s="49"/>
      <c r="G294" s="49"/>
      <c r="H294" s="53"/>
      <c r="I294" s="54"/>
    </row>
    <row r="295" spans="1:9" ht="18.600000000000001">
      <c r="A295" s="50"/>
      <c r="B295" s="48"/>
      <c r="C295" s="49"/>
      <c r="D295" s="49"/>
      <c r="E295" s="49"/>
      <c r="F295" s="49"/>
      <c r="G295" s="49"/>
      <c r="H295" s="53"/>
      <c r="I295" s="54"/>
    </row>
    <row r="296" spans="1:9" ht="18.600000000000001">
      <c r="A296" s="50"/>
      <c r="B296" s="48"/>
      <c r="C296" s="49"/>
      <c r="D296" s="49"/>
      <c r="E296" s="49"/>
      <c r="F296" s="49"/>
      <c r="G296" s="49"/>
      <c r="H296" s="53"/>
      <c r="I296" s="54"/>
    </row>
    <row r="297" spans="1:9" ht="18.600000000000001">
      <c r="A297" s="50"/>
      <c r="B297" s="48"/>
      <c r="C297" s="49"/>
      <c r="D297" s="49"/>
      <c r="E297" s="49"/>
      <c r="F297" s="49"/>
      <c r="G297" s="49"/>
      <c r="H297" s="53"/>
      <c r="I297" s="54"/>
    </row>
    <row r="298" spans="1:9" ht="18.600000000000001">
      <c r="A298" s="50"/>
      <c r="B298" s="48"/>
      <c r="C298" s="49"/>
      <c r="D298" s="49"/>
      <c r="E298" s="49"/>
      <c r="F298" s="49"/>
      <c r="G298" s="49"/>
      <c r="H298" s="53"/>
      <c r="I298" s="54"/>
    </row>
    <row r="299" spans="1:9" ht="18.600000000000001">
      <c r="A299" s="50"/>
      <c r="B299" s="48"/>
      <c r="C299" s="49"/>
      <c r="D299" s="49"/>
      <c r="E299" s="49"/>
      <c r="F299" s="49"/>
      <c r="G299" s="49"/>
      <c r="H299" s="53"/>
      <c r="I299" s="54"/>
    </row>
    <row r="300" spans="1:9" ht="18.600000000000001">
      <c r="A300" s="50"/>
      <c r="B300" s="48"/>
      <c r="C300" s="49"/>
      <c r="D300" s="49"/>
      <c r="E300" s="49"/>
      <c r="F300" s="49"/>
      <c r="G300" s="49"/>
      <c r="H300" s="53"/>
      <c r="I300" s="54"/>
    </row>
    <row r="301" spans="1:9" ht="18.600000000000001">
      <c r="A301" s="50"/>
      <c r="B301" s="48"/>
      <c r="C301" s="49"/>
      <c r="D301" s="49"/>
      <c r="E301" s="49"/>
      <c r="F301" s="49"/>
      <c r="G301" s="49"/>
      <c r="H301" s="53"/>
      <c r="I301" s="54"/>
    </row>
    <row r="302" spans="1:9" ht="18.600000000000001">
      <c r="A302" s="50"/>
      <c r="B302" s="48"/>
      <c r="C302" s="49"/>
      <c r="D302" s="49"/>
      <c r="E302" s="49"/>
      <c r="F302" s="49"/>
      <c r="G302" s="49"/>
      <c r="H302" s="53"/>
      <c r="I302" s="54"/>
    </row>
    <row r="303" spans="1:9" ht="18.600000000000001">
      <c r="A303" s="50"/>
      <c r="B303" s="48"/>
      <c r="C303" s="49"/>
      <c r="D303" s="49"/>
      <c r="E303" s="49"/>
      <c r="F303" s="49"/>
      <c r="G303" s="49"/>
      <c r="H303" s="53"/>
      <c r="I303" s="54"/>
    </row>
    <row r="304" spans="1:9" ht="18.600000000000001">
      <c r="A304" s="50"/>
      <c r="B304" s="48"/>
      <c r="C304" s="49"/>
      <c r="D304" s="49"/>
      <c r="E304" s="49"/>
      <c r="F304" s="49"/>
      <c r="G304" s="49"/>
      <c r="H304" s="53"/>
      <c r="I304" s="54"/>
    </row>
    <row r="305" spans="1:9" ht="18.600000000000001">
      <c r="A305" s="50"/>
      <c r="B305" s="48"/>
      <c r="C305" s="49"/>
      <c r="D305" s="49"/>
      <c r="E305" s="49"/>
      <c r="F305" s="49"/>
      <c r="G305" s="49"/>
      <c r="H305" s="53"/>
      <c r="I305" s="54"/>
    </row>
    <row r="306" spans="1:9" ht="18.600000000000001">
      <c r="A306" s="50"/>
      <c r="B306" s="48"/>
      <c r="C306" s="49"/>
      <c r="D306" s="49"/>
      <c r="E306" s="49"/>
      <c r="F306" s="49"/>
      <c r="G306" s="49"/>
      <c r="H306" s="53"/>
      <c r="I306" s="54"/>
    </row>
    <row r="307" spans="1:9" ht="19.8">
      <c r="A307" s="50"/>
      <c r="B307" s="48"/>
      <c r="C307" s="49"/>
      <c r="D307" s="49"/>
      <c r="E307" s="49"/>
      <c r="F307" s="49"/>
      <c r="G307" s="49"/>
      <c r="H307" s="53"/>
      <c r="I307" s="55"/>
    </row>
    <row r="308" spans="1:9" ht="19.8">
      <c r="A308" s="50"/>
      <c r="B308" s="48"/>
      <c r="C308" s="49"/>
      <c r="D308" s="49"/>
      <c r="E308" s="49"/>
      <c r="F308" s="49"/>
      <c r="G308" s="49"/>
      <c r="H308" s="53"/>
      <c r="I308" s="55"/>
    </row>
    <row r="309" spans="1:9" ht="19.8">
      <c r="A309" s="50"/>
      <c r="B309" s="48"/>
      <c r="C309" s="49"/>
      <c r="D309" s="49"/>
      <c r="E309" s="49"/>
      <c r="F309" s="49"/>
      <c r="G309" s="49"/>
      <c r="H309" s="53"/>
      <c r="I309" s="55"/>
    </row>
    <row r="310" spans="1:9" ht="19.8">
      <c r="A310" s="50"/>
      <c r="B310" s="48"/>
      <c r="C310" s="49"/>
      <c r="D310" s="49"/>
      <c r="E310" s="49"/>
      <c r="F310" s="49"/>
      <c r="G310" s="49"/>
      <c r="H310" s="53"/>
      <c r="I310" s="55"/>
    </row>
    <row r="311" spans="1:9" ht="19.8">
      <c r="A311" s="50"/>
      <c r="B311" s="48"/>
      <c r="C311" s="49"/>
      <c r="D311" s="49"/>
      <c r="E311" s="49"/>
      <c r="F311" s="49"/>
      <c r="G311" s="49"/>
      <c r="H311" s="53"/>
      <c r="I311" s="55"/>
    </row>
    <row r="312" spans="1:9" ht="19.8">
      <c r="A312" s="50"/>
      <c r="B312" s="48"/>
      <c r="C312" s="49"/>
      <c r="D312" s="49"/>
      <c r="E312" s="49"/>
      <c r="F312" s="49"/>
      <c r="G312" s="49"/>
      <c r="H312" s="53"/>
      <c r="I312" s="55"/>
    </row>
  </sheetData>
  <sheetProtection algorithmName="SHA-512" hashValue="k8zaRuz+Aun9kcRX2nTaV1eTcm7dUaf7XpEzpZU42/IntcIxEbpUJH57JBjBu4Gs8lrGkY0pAwnMuFmAOWYMPw==" saltValue="o/m5Zf12olQ5rRPdsbex3A==" spinCount="100000" sheet="1" objects="1" scenarios="1"/>
  <mergeCells count="25">
    <mergeCell ref="K25:K28"/>
    <mergeCell ref="K32:K34"/>
    <mergeCell ref="K9:K10"/>
    <mergeCell ref="H7:K7"/>
    <mergeCell ref="K12:K21"/>
    <mergeCell ref="A22:E22"/>
    <mergeCell ref="A11:E11"/>
    <mergeCell ref="H42:I42"/>
    <mergeCell ref="C8:D8"/>
    <mergeCell ref="J9:J10"/>
    <mergeCell ref="A9:A10"/>
    <mergeCell ref="B9:B10"/>
    <mergeCell ref="F9:F10"/>
    <mergeCell ref="H9:H10"/>
    <mergeCell ref="I9:I10"/>
    <mergeCell ref="A24:E24"/>
    <mergeCell ref="A29:E29"/>
    <mergeCell ref="A31:E31"/>
    <mergeCell ref="A4:E4"/>
    <mergeCell ref="F4:K4"/>
    <mergeCell ref="H6:J6"/>
    <mergeCell ref="A6:F6"/>
    <mergeCell ref="C9:E9"/>
    <mergeCell ref="A7:F7"/>
    <mergeCell ref="A5:F5"/>
  </mergeCells>
  <conditionalFormatting sqref="J12:J21">
    <cfRule type="cellIs" dxfId="55" priority="40" operator="between">
      <formula>0.027</formula>
      <formula>0.053</formula>
    </cfRule>
    <cfRule type="cellIs" dxfId="54" priority="41" operator="between">
      <formula>0.001</formula>
      <formula>0.026</formula>
    </cfRule>
    <cfRule type="cellIs" dxfId="53" priority="42" operator="equal">
      <formula>0</formula>
    </cfRule>
  </conditionalFormatting>
  <conditionalFormatting sqref="J23">
    <cfRule type="cellIs" dxfId="52" priority="25" operator="between">
      <formula>0.027</formula>
      <formula>0.052</formula>
    </cfRule>
    <cfRule type="cellIs" dxfId="51" priority="26" operator="between">
      <formula>0.001</formula>
      <formula>0.026</formula>
    </cfRule>
    <cfRule type="cellIs" dxfId="50" priority="27" operator="equal">
      <formula>0</formula>
    </cfRule>
  </conditionalFormatting>
  <conditionalFormatting sqref="J25:J28">
    <cfRule type="cellIs" dxfId="49" priority="22" operator="between">
      <formula>0.027</formula>
      <formula>0.052</formula>
    </cfRule>
    <cfRule type="cellIs" dxfId="48" priority="23" operator="between">
      <formula>0.001</formula>
      <formula>0.026</formula>
    </cfRule>
    <cfRule type="cellIs" dxfId="47" priority="24" operator="equal">
      <formula>0</formula>
    </cfRule>
  </conditionalFormatting>
  <conditionalFormatting sqref="J30">
    <cfRule type="cellIs" dxfId="46" priority="19" operator="between">
      <formula>0.027</formula>
      <formula>0.053</formula>
    </cfRule>
    <cfRule type="cellIs" dxfId="45" priority="20" operator="between">
      <formula>0.001</formula>
      <formula>0.026</formula>
    </cfRule>
    <cfRule type="cellIs" dxfId="44" priority="21" operator="equal">
      <formula>0</formula>
    </cfRule>
  </conditionalFormatting>
  <conditionalFormatting sqref="J32:J34">
    <cfRule type="cellIs" dxfId="43" priority="16" operator="between">
      <formula>0.027</formula>
      <formula>0.053</formula>
    </cfRule>
    <cfRule type="cellIs" dxfId="42" priority="17" operator="between">
      <formula>0.001</formula>
      <formula>0.026</formula>
    </cfRule>
    <cfRule type="cellIs" dxfId="41" priority="18" operator="equal">
      <formula>0</formula>
    </cfRule>
  </conditionalFormatting>
  <conditionalFormatting sqref="K12:K21">
    <cfRule type="containsText" dxfId="40" priority="13" operator="containsText" text="INICIAL">
      <formula>NOT(ISERROR(SEARCH("INICIAL",K12)))</formula>
    </cfRule>
    <cfRule type="containsText" dxfId="39" priority="14" operator="containsText" text="INTERMEDIO">
      <formula>NOT(ISERROR(SEARCH("INTERMEDIO",K12)))</formula>
    </cfRule>
    <cfRule type="containsText" dxfId="38" priority="15" operator="containsText" text="ÓPTIMO">
      <formula>NOT(ISERROR(SEARCH("ÓPTIMO",K12)))</formula>
    </cfRule>
  </conditionalFormatting>
  <conditionalFormatting sqref="K23">
    <cfRule type="containsText" dxfId="37" priority="10" operator="containsText" text="INTERMEDIO">
      <formula>NOT(ISERROR(SEARCH("INTERMEDIO",K23)))</formula>
    </cfRule>
    <cfRule type="containsText" dxfId="36" priority="11" operator="containsText" text="INICIAL">
      <formula>NOT(ISERROR(SEARCH("INICIAL",K23)))</formula>
    </cfRule>
    <cfRule type="containsText" dxfId="35" priority="12" operator="containsText" text="ÓPTIMO">
      <formula>NOT(ISERROR(SEARCH("ÓPTIMO",K23)))</formula>
    </cfRule>
  </conditionalFormatting>
  <conditionalFormatting sqref="K25:K28">
    <cfRule type="containsText" dxfId="34" priority="7" operator="containsText" text="ÓPTIMO">
      <formula>NOT(ISERROR(SEARCH("ÓPTIMO",K25)))</formula>
    </cfRule>
    <cfRule type="containsText" dxfId="33" priority="8" operator="containsText" text="INTERMEDIO">
      <formula>NOT(ISERROR(SEARCH("INTERMEDIO",K25)))</formula>
    </cfRule>
    <cfRule type="containsText" dxfId="32" priority="9" operator="containsText" text="INICIAL">
      <formula>NOT(ISERROR(SEARCH("INICIAL",K25)))</formula>
    </cfRule>
  </conditionalFormatting>
  <conditionalFormatting sqref="K30">
    <cfRule type="containsText" dxfId="31" priority="4" operator="containsText" text="ÓPTIMO">
      <formula>NOT(ISERROR(SEARCH("ÓPTIMO",K30)))</formula>
    </cfRule>
    <cfRule type="containsText" dxfId="30" priority="5" operator="containsText" text="INTERMEDIO">
      <formula>NOT(ISERROR(SEARCH("INTERMEDIO",K30)))</formula>
    </cfRule>
    <cfRule type="containsText" dxfId="29" priority="6" operator="containsText" text="INICIAL">
      <formula>NOT(ISERROR(SEARCH("INICIAL",K30)))</formula>
    </cfRule>
  </conditionalFormatting>
  <conditionalFormatting sqref="K32:K34">
    <cfRule type="containsText" dxfId="28" priority="1" operator="containsText" text="ÓPTIMO">
      <formula>NOT(ISERROR(SEARCH("ÓPTIMO",K32)))</formula>
    </cfRule>
    <cfRule type="containsText" dxfId="27" priority="2" operator="containsText" text="INTERMEDIO">
      <formula>NOT(ISERROR(SEARCH("INTERMEDIO",K32)))</formula>
    </cfRule>
    <cfRule type="containsText" dxfId="26" priority="3" operator="containsText" text="INICIAL">
      <formula>NOT(ISERROR(SEARCH("INICIAL",K32)))</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92" r:id="rId4" name="Option Button 68">
              <controlPr defaultSize="0" autoFill="0" autoLine="0" autoPict="0">
                <anchor moveWithCells="1">
                  <from>
                    <xdr:col>2</xdr:col>
                    <xdr:colOff>259080</xdr:colOff>
                    <xdr:row>11</xdr:row>
                    <xdr:rowOff>335280</xdr:rowOff>
                  </from>
                  <to>
                    <xdr:col>2</xdr:col>
                    <xdr:colOff>678180</xdr:colOff>
                    <xdr:row>11</xdr:row>
                    <xdr:rowOff>716280</xdr:rowOff>
                  </to>
                </anchor>
              </controlPr>
            </control>
          </mc:Choice>
        </mc:AlternateContent>
        <mc:AlternateContent xmlns:mc="http://schemas.openxmlformats.org/markup-compatibility/2006">
          <mc:Choice Requires="x14">
            <control shapeId="1093" r:id="rId5" name="Option Button 69">
              <controlPr defaultSize="0" autoFill="0" autoLine="0" autoPict="0">
                <anchor moveWithCells="1">
                  <from>
                    <xdr:col>3</xdr:col>
                    <xdr:colOff>259080</xdr:colOff>
                    <xdr:row>11</xdr:row>
                    <xdr:rowOff>373380</xdr:rowOff>
                  </from>
                  <to>
                    <xdr:col>3</xdr:col>
                    <xdr:colOff>685800</xdr:colOff>
                    <xdr:row>11</xdr:row>
                    <xdr:rowOff>716280</xdr:rowOff>
                  </to>
                </anchor>
              </controlPr>
            </control>
          </mc:Choice>
        </mc:AlternateContent>
        <mc:AlternateContent xmlns:mc="http://schemas.openxmlformats.org/markup-compatibility/2006">
          <mc:Choice Requires="x14">
            <control shapeId="1094" r:id="rId6" name="Option Button 70">
              <controlPr defaultSize="0" autoFill="0" autoLine="0" autoPict="0">
                <anchor moveWithCells="1">
                  <from>
                    <xdr:col>4</xdr:col>
                    <xdr:colOff>228600</xdr:colOff>
                    <xdr:row>11</xdr:row>
                    <xdr:rowOff>381000</xdr:rowOff>
                  </from>
                  <to>
                    <xdr:col>4</xdr:col>
                    <xdr:colOff>647700</xdr:colOff>
                    <xdr:row>11</xdr:row>
                    <xdr:rowOff>716280</xdr:rowOff>
                  </to>
                </anchor>
              </controlPr>
            </control>
          </mc:Choice>
        </mc:AlternateContent>
        <mc:AlternateContent xmlns:mc="http://schemas.openxmlformats.org/markup-compatibility/2006">
          <mc:Choice Requires="x14">
            <control shapeId="1095" r:id="rId7" name="Group Box 71">
              <controlPr defaultSize="0" autoFill="0" autoPict="0">
                <anchor moveWithCells="1">
                  <from>
                    <xdr:col>2</xdr:col>
                    <xdr:colOff>152400</xdr:colOff>
                    <xdr:row>11</xdr:row>
                    <xdr:rowOff>259080</xdr:rowOff>
                  </from>
                  <to>
                    <xdr:col>4</xdr:col>
                    <xdr:colOff>716280</xdr:colOff>
                    <xdr:row>11</xdr:row>
                    <xdr:rowOff>800100</xdr:rowOff>
                  </to>
                </anchor>
              </controlPr>
            </control>
          </mc:Choice>
        </mc:AlternateContent>
        <mc:AlternateContent xmlns:mc="http://schemas.openxmlformats.org/markup-compatibility/2006">
          <mc:Choice Requires="x14">
            <control shapeId="1096" r:id="rId8" name="Option Button 72">
              <controlPr defaultSize="0" autoFill="0" autoLine="0" autoPict="0">
                <anchor moveWithCells="1">
                  <from>
                    <xdr:col>2</xdr:col>
                    <xdr:colOff>259080</xdr:colOff>
                    <xdr:row>12</xdr:row>
                    <xdr:rowOff>114300</xdr:rowOff>
                  </from>
                  <to>
                    <xdr:col>2</xdr:col>
                    <xdr:colOff>685800</xdr:colOff>
                    <xdr:row>12</xdr:row>
                    <xdr:rowOff>495300</xdr:rowOff>
                  </to>
                </anchor>
              </controlPr>
            </control>
          </mc:Choice>
        </mc:AlternateContent>
        <mc:AlternateContent xmlns:mc="http://schemas.openxmlformats.org/markup-compatibility/2006">
          <mc:Choice Requires="x14">
            <control shapeId="1097" r:id="rId9" name="Option Button 73">
              <controlPr defaultSize="0" autoFill="0" autoLine="0" autoPict="0">
                <anchor moveWithCells="1">
                  <from>
                    <xdr:col>3</xdr:col>
                    <xdr:colOff>266700</xdr:colOff>
                    <xdr:row>12</xdr:row>
                    <xdr:rowOff>152400</xdr:rowOff>
                  </from>
                  <to>
                    <xdr:col>3</xdr:col>
                    <xdr:colOff>693420</xdr:colOff>
                    <xdr:row>12</xdr:row>
                    <xdr:rowOff>487680</xdr:rowOff>
                  </to>
                </anchor>
              </controlPr>
            </control>
          </mc:Choice>
        </mc:AlternateContent>
        <mc:AlternateContent xmlns:mc="http://schemas.openxmlformats.org/markup-compatibility/2006">
          <mc:Choice Requires="x14">
            <control shapeId="1098" r:id="rId10" name="Option Button 74">
              <controlPr defaultSize="0" autoFill="0" autoLine="0" autoPict="0">
                <anchor moveWithCells="1">
                  <from>
                    <xdr:col>4</xdr:col>
                    <xdr:colOff>236220</xdr:colOff>
                    <xdr:row>12</xdr:row>
                    <xdr:rowOff>160020</xdr:rowOff>
                  </from>
                  <to>
                    <xdr:col>4</xdr:col>
                    <xdr:colOff>655320</xdr:colOff>
                    <xdr:row>12</xdr:row>
                    <xdr:rowOff>487680</xdr:rowOff>
                  </to>
                </anchor>
              </controlPr>
            </control>
          </mc:Choice>
        </mc:AlternateContent>
        <mc:AlternateContent xmlns:mc="http://schemas.openxmlformats.org/markup-compatibility/2006">
          <mc:Choice Requires="x14">
            <control shapeId="1099" r:id="rId11" name="Group Box 75">
              <controlPr defaultSize="0" autoFill="0" autoPict="0">
                <anchor moveWithCells="1">
                  <from>
                    <xdr:col>2</xdr:col>
                    <xdr:colOff>160020</xdr:colOff>
                    <xdr:row>12</xdr:row>
                    <xdr:rowOff>30480</xdr:rowOff>
                  </from>
                  <to>
                    <xdr:col>4</xdr:col>
                    <xdr:colOff>723900</xdr:colOff>
                    <xdr:row>13</xdr:row>
                    <xdr:rowOff>7620</xdr:rowOff>
                  </to>
                </anchor>
              </controlPr>
            </control>
          </mc:Choice>
        </mc:AlternateContent>
        <mc:AlternateContent xmlns:mc="http://schemas.openxmlformats.org/markup-compatibility/2006">
          <mc:Choice Requires="x14">
            <control shapeId="1100" r:id="rId12" name="Option Button 76">
              <controlPr defaultSize="0" autoFill="0" autoLine="0" autoPict="0">
                <anchor moveWithCells="1">
                  <from>
                    <xdr:col>2</xdr:col>
                    <xdr:colOff>259080</xdr:colOff>
                    <xdr:row>13</xdr:row>
                    <xdr:rowOff>121920</xdr:rowOff>
                  </from>
                  <to>
                    <xdr:col>2</xdr:col>
                    <xdr:colOff>678180</xdr:colOff>
                    <xdr:row>13</xdr:row>
                    <xdr:rowOff>502920</xdr:rowOff>
                  </to>
                </anchor>
              </controlPr>
            </control>
          </mc:Choice>
        </mc:AlternateContent>
        <mc:AlternateContent xmlns:mc="http://schemas.openxmlformats.org/markup-compatibility/2006">
          <mc:Choice Requires="x14">
            <control shapeId="1101" r:id="rId13" name="Option Button 77">
              <controlPr defaultSize="0" autoFill="0" autoLine="0" autoPict="0">
                <anchor moveWithCells="1">
                  <from>
                    <xdr:col>3</xdr:col>
                    <xdr:colOff>259080</xdr:colOff>
                    <xdr:row>13</xdr:row>
                    <xdr:rowOff>160020</xdr:rowOff>
                  </from>
                  <to>
                    <xdr:col>3</xdr:col>
                    <xdr:colOff>685800</xdr:colOff>
                    <xdr:row>13</xdr:row>
                    <xdr:rowOff>495300</xdr:rowOff>
                  </to>
                </anchor>
              </controlPr>
            </control>
          </mc:Choice>
        </mc:AlternateContent>
        <mc:AlternateContent xmlns:mc="http://schemas.openxmlformats.org/markup-compatibility/2006">
          <mc:Choice Requires="x14">
            <control shapeId="1102" r:id="rId14" name="Option Button 78">
              <controlPr defaultSize="0" autoFill="0" autoLine="0" autoPict="0">
                <anchor moveWithCells="1">
                  <from>
                    <xdr:col>4</xdr:col>
                    <xdr:colOff>228600</xdr:colOff>
                    <xdr:row>13</xdr:row>
                    <xdr:rowOff>182880</xdr:rowOff>
                  </from>
                  <to>
                    <xdr:col>4</xdr:col>
                    <xdr:colOff>647700</xdr:colOff>
                    <xdr:row>13</xdr:row>
                    <xdr:rowOff>495300</xdr:rowOff>
                  </to>
                </anchor>
              </controlPr>
            </control>
          </mc:Choice>
        </mc:AlternateContent>
        <mc:AlternateContent xmlns:mc="http://schemas.openxmlformats.org/markup-compatibility/2006">
          <mc:Choice Requires="x14">
            <control shapeId="1103" r:id="rId15" name="Group Box 79">
              <controlPr defaultSize="0" autoFill="0" autoPict="0">
                <anchor moveWithCells="1">
                  <from>
                    <xdr:col>2</xdr:col>
                    <xdr:colOff>152400</xdr:colOff>
                    <xdr:row>13</xdr:row>
                    <xdr:rowOff>38100</xdr:rowOff>
                  </from>
                  <to>
                    <xdr:col>4</xdr:col>
                    <xdr:colOff>716280</xdr:colOff>
                    <xdr:row>14</xdr:row>
                    <xdr:rowOff>0</xdr:rowOff>
                  </to>
                </anchor>
              </controlPr>
            </control>
          </mc:Choice>
        </mc:AlternateContent>
        <mc:AlternateContent xmlns:mc="http://schemas.openxmlformats.org/markup-compatibility/2006">
          <mc:Choice Requires="x14">
            <control shapeId="1104" r:id="rId16" name="Option Button 80">
              <controlPr defaultSize="0" autoFill="0" autoLine="0" autoPict="0">
                <anchor moveWithCells="1">
                  <from>
                    <xdr:col>2</xdr:col>
                    <xdr:colOff>266700</xdr:colOff>
                    <xdr:row>14</xdr:row>
                    <xdr:rowOff>144780</xdr:rowOff>
                  </from>
                  <to>
                    <xdr:col>2</xdr:col>
                    <xdr:colOff>693420</xdr:colOff>
                    <xdr:row>14</xdr:row>
                    <xdr:rowOff>525780</xdr:rowOff>
                  </to>
                </anchor>
              </controlPr>
            </control>
          </mc:Choice>
        </mc:AlternateContent>
        <mc:AlternateContent xmlns:mc="http://schemas.openxmlformats.org/markup-compatibility/2006">
          <mc:Choice Requires="x14">
            <control shapeId="1105" r:id="rId17" name="Option Button 81">
              <controlPr defaultSize="0" autoFill="0" autoLine="0" autoPict="0">
                <anchor moveWithCells="1">
                  <from>
                    <xdr:col>3</xdr:col>
                    <xdr:colOff>274320</xdr:colOff>
                    <xdr:row>14</xdr:row>
                    <xdr:rowOff>182880</xdr:rowOff>
                  </from>
                  <to>
                    <xdr:col>3</xdr:col>
                    <xdr:colOff>716280</xdr:colOff>
                    <xdr:row>14</xdr:row>
                    <xdr:rowOff>502920</xdr:rowOff>
                  </to>
                </anchor>
              </controlPr>
            </control>
          </mc:Choice>
        </mc:AlternateContent>
        <mc:AlternateContent xmlns:mc="http://schemas.openxmlformats.org/markup-compatibility/2006">
          <mc:Choice Requires="x14">
            <control shapeId="1106" r:id="rId18" name="Option Button 82">
              <controlPr defaultSize="0" autoFill="0" autoLine="0" autoPict="0">
                <anchor moveWithCells="1">
                  <from>
                    <xdr:col>4</xdr:col>
                    <xdr:colOff>259080</xdr:colOff>
                    <xdr:row>14</xdr:row>
                    <xdr:rowOff>190500</xdr:rowOff>
                  </from>
                  <to>
                    <xdr:col>4</xdr:col>
                    <xdr:colOff>678180</xdr:colOff>
                    <xdr:row>14</xdr:row>
                    <xdr:rowOff>502920</xdr:rowOff>
                  </to>
                </anchor>
              </controlPr>
            </control>
          </mc:Choice>
        </mc:AlternateContent>
        <mc:AlternateContent xmlns:mc="http://schemas.openxmlformats.org/markup-compatibility/2006">
          <mc:Choice Requires="x14">
            <control shapeId="1107" r:id="rId19" name="Group Box 83">
              <controlPr defaultSize="0" autoFill="0" autoPict="0">
                <anchor moveWithCells="1">
                  <from>
                    <xdr:col>2</xdr:col>
                    <xdr:colOff>182880</xdr:colOff>
                    <xdr:row>14</xdr:row>
                    <xdr:rowOff>68580</xdr:rowOff>
                  </from>
                  <to>
                    <xdr:col>4</xdr:col>
                    <xdr:colOff>731520</xdr:colOff>
                    <xdr:row>14</xdr:row>
                    <xdr:rowOff>601980</xdr:rowOff>
                  </to>
                </anchor>
              </controlPr>
            </control>
          </mc:Choice>
        </mc:AlternateContent>
        <mc:AlternateContent xmlns:mc="http://schemas.openxmlformats.org/markup-compatibility/2006">
          <mc:Choice Requires="x14">
            <control shapeId="1108" r:id="rId20" name="Option Button 84">
              <controlPr defaultSize="0" autoFill="0" autoLine="0" autoPict="0">
                <anchor moveWithCells="1">
                  <from>
                    <xdr:col>2</xdr:col>
                    <xdr:colOff>236220</xdr:colOff>
                    <xdr:row>15</xdr:row>
                    <xdr:rowOff>297180</xdr:rowOff>
                  </from>
                  <to>
                    <xdr:col>2</xdr:col>
                    <xdr:colOff>678180</xdr:colOff>
                    <xdr:row>15</xdr:row>
                    <xdr:rowOff>678180</xdr:rowOff>
                  </to>
                </anchor>
              </controlPr>
            </control>
          </mc:Choice>
        </mc:AlternateContent>
        <mc:AlternateContent xmlns:mc="http://schemas.openxmlformats.org/markup-compatibility/2006">
          <mc:Choice Requires="x14">
            <control shapeId="1109" r:id="rId21" name="Option Button 85">
              <controlPr defaultSize="0" autoFill="0" autoLine="0" autoPict="0">
                <anchor moveWithCells="1">
                  <from>
                    <xdr:col>3</xdr:col>
                    <xdr:colOff>259080</xdr:colOff>
                    <xdr:row>15</xdr:row>
                    <xdr:rowOff>335280</xdr:rowOff>
                  </from>
                  <to>
                    <xdr:col>3</xdr:col>
                    <xdr:colOff>678180</xdr:colOff>
                    <xdr:row>15</xdr:row>
                    <xdr:rowOff>655320</xdr:rowOff>
                  </to>
                </anchor>
              </controlPr>
            </control>
          </mc:Choice>
        </mc:AlternateContent>
        <mc:AlternateContent xmlns:mc="http://schemas.openxmlformats.org/markup-compatibility/2006">
          <mc:Choice Requires="x14">
            <control shapeId="1110" r:id="rId22" name="Option Button 86">
              <controlPr defaultSize="0" autoFill="0" autoLine="0" autoPict="0">
                <anchor moveWithCells="1">
                  <from>
                    <xdr:col>4</xdr:col>
                    <xdr:colOff>220980</xdr:colOff>
                    <xdr:row>15</xdr:row>
                    <xdr:rowOff>342900</xdr:rowOff>
                  </from>
                  <to>
                    <xdr:col>4</xdr:col>
                    <xdr:colOff>640080</xdr:colOff>
                    <xdr:row>15</xdr:row>
                    <xdr:rowOff>655320</xdr:rowOff>
                  </to>
                </anchor>
              </controlPr>
            </control>
          </mc:Choice>
        </mc:AlternateContent>
        <mc:AlternateContent xmlns:mc="http://schemas.openxmlformats.org/markup-compatibility/2006">
          <mc:Choice Requires="x14">
            <control shapeId="1111" r:id="rId23" name="Group Box 87">
              <controlPr defaultSize="0" autoFill="0" autoPict="0">
                <anchor moveWithCells="1">
                  <from>
                    <xdr:col>2</xdr:col>
                    <xdr:colOff>144780</xdr:colOff>
                    <xdr:row>15</xdr:row>
                    <xdr:rowOff>220980</xdr:rowOff>
                  </from>
                  <to>
                    <xdr:col>4</xdr:col>
                    <xdr:colOff>716280</xdr:colOff>
                    <xdr:row>15</xdr:row>
                    <xdr:rowOff>754380</xdr:rowOff>
                  </to>
                </anchor>
              </controlPr>
            </control>
          </mc:Choice>
        </mc:AlternateContent>
        <mc:AlternateContent xmlns:mc="http://schemas.openxmlformats.org/markup-compatibility/2006">
          <mc:Choice Requires="x14">
            <control shapeId="1112" r:id="rId24" name="Option Button 88">
              <controlPr defaultSize="0" autoFill="0" autoLine="0" autoPict="0">
                <anchor moveWithCells="1">
                  <from>
                    <xdr:col>2</xdr:col>
                    <xdr:colOff>228600</xdr:colOff>
                    <xdr:row>16</xdr:row>
                    <xdr:rowOff>487680</xdr:rowOff>
                  </from>
                  <to>
                    <xdr:col>2</xdr:col>
                    <xdr:colOff>655320</xdr:colOff>
                    <xdr:row>16</xdr:row>
                    <xdr:rowOff>868680</xdr:rowOff>
                  </to>
                </anchor>
              </controlPr>
            </control>
          </mc:Choice>
        </mc:AlternateContent>
        <mc:AlternateContent xmlns:mc="http://schemas.openxmlformats.org/markup-compatibility/2006">
          <mc:Choice Requires="x14">
            <control shapeId="1113" r:id="rId25" name="Option Button 89">
              <controlPr defaultSize="0" autoFill="0" autoLine="0" autoPict="0">
                <anchor moveWithCells="1">
                  <from>
                    <xdr:col>3</xdr:col>
                    <xdr:colOff>236220</xdr:colOff>
                    <xdr:row>16</xdr:row>
                    <xdr:rowOff>525780</xdr:rowOff>
                  </from>
                  <to>
                    <xdr:col>3</xdr:col>
                    <xdr:colOff>678180</xdr:colOff>
                    <xdr:row>16</xdr:row>
                    <xdr:rowOff>845820</xdr:rowOff>
                  </to>
                </anchor>
              </controlPr>
            </control>
          </mc:Choice>
        </mc:AlternateContent>
        <mc:AlternateContent xmlns:mc="http://schemas.openxmlformats.org/markup-compatibility/2006">
          <mc:Choice Requires="x14">
            <control shapeId="1114" r:id="rId26" name="Option Button 90">
              <controlPr defaultSize="0" autoFill="0" autoLine="0" autoPict="0">
                <anchor moveWithCells="1">
                  <from>
                    <xdr:col>4</xdr:col>
                    <xdr:colOff>220980</xdr:colOff>
                    <xdr:row>16</xdr:row>
                    <xdr:rowOff>533400</xdr:rowOff>
                  </from>
                  <to>
                    <xdr:col>4</xdr:col>
                    <xdr:colOff>640080</xdr:colOff>
                    <xdr:row>16</xdr:row>
                    <xdr:rowOff>845820</xdr:rowOff>
                  </to>
                </anchor>
              </controlPr>
            </control>
          </mc:Choice>
        </mc:AlternateContent>
        <mc:AlternateContent xmlns:mc="http://schemas.openxmlformats.org/markup-compatibility/2006">
          <mc:Choice Requires="x14">
            <control shapeId="1115" r:id="rId27" name="Group Box 91">
              <controlPr defaultSize="0" autoFill="0" autoPict="0">
                <anchor moveWithCells="1">
                  <from>
                    <xdr:col>2</xdr:col>
                    <xdr:colOff>144780</xdr:colOff>
                    <xdr:row>16</xdr:row>
                    <xdr:rowOff>411480</xdr:rowOff>
                  </from>
                  <to>
                    <xdr:col>4</xdr:col>
                    <xdr:colOff>693420</xdr:colOff>
                    <xdr:row>16</xdr:row>
                    <xdr:rowOff>944880</xdr:rowOff>
                  </to>
                </anchor>
              </controlPr>
            </control>
          </mc:Choice>
        </mc:AlternateContent>
        <mc:AlternateContent xmlns:mc="http://schemas.openxmlformats.org/markup-compatibility/2006">
          <mc:Choice Requires="x14">
            <control shapeId="1116" r:id="rId28" name="Option Button 92">
              <controlPr defaultSize="0" autoFill="0" autoLine="0" autoPict="0">
                <anchor moveWithCells="1">
                  <from>
                    <xdr:col>2</xdr:col>
                    <xdr:colOff>198120</xdr:colOff>
                    <xdr:row>17</xdr:row>
                    <xdr:rowOff>7620</xdr:rowOff>
                  </from>
                  <to>
                    <xdr:col>2</xdr:col>
                    <xdr:colOff>640080</xdr:colOff>
                    <xdr:row>17</xdr:row>
                    <xdr:rowOff>373380</xdr:rowOff>
                  </to>
                </anchor>
              </controlPr>
            </control>
          </mc:Choice>
        </mc:AlternateContent>
        <mc:AlternateContent xmlns:mc="http://schemas.openxmlformats.org/markup-compatibility/2006">
          <mc:Choice Requires="x14">
            <control shapeId="1117" r:id="rId29" name="Option Button 93">
              <controlPr defaultSize="0" autoFill="0" autoLine="0" autoPict="0">
                <anchor moveWithCells="1">
                  <from>
                    <xdr:col>3</xdr:col>
                    <xdr:colOff>220980</xdr:colOff>
                    <xdr:row>17</xdr:row>
                    <xdr:rowOff>30480</xdr:rowOff>
                  </from>
                  <to>
                    <xdr:col>3</xdr:col>
                    <xdr:colOff>640080</xdr:colOff>
                    <xdr:row>17</xdr:row>
                    <xdr:rowOff>350520</xdr:rowOff>
                  </to>
                </anchor>
              </controlPr>
            </control>
          </mc:Choice>
        </mc:AlternateContent>
        <mc:AlternateContent xmlns:mc="http://schemas.openxmlformats.org/markup-compatibility/2006">
          <mc:Choice Requires="x14">
            <control shapeId="1118" r:id="rId30" name="Option Button 94">
              <controlPr defaultSize="0" autoFill="0" autoLine="0" autoPict="0">
                <anchor moveWithCells="1">
                  <from>
                    <xdr:col>4</xdr:col>
                    <xdr:colOff>182880</xdr:colOff>
                    <xdr:row>17</xdr:row>
                    <xdr:rowOff>38100</xdr:rowOff>
                  </from>
                  <to>
                    <xdr:col>4</xdr:col>
                    <xdr:colOff>601980</xdr:colOff>
                    <xdr:row>17</xdr:row>
                    <xdr:rowOff>350520</xdr:rowOff>
                  </to>
                </anchor>
              </controlPr>
            </control>
          </mc:Choice>
        </mc:AlternateContent>
        <mc:AlternateContent xmlns:mc="http://schemas.openxmlformats.org/markup-compatibility/2006">
          <mc:Choice Requires="x14">
            <control shapeId="1119" r:id="rId31" name="Group Box 95">
              <controlPr defaultSize="0" autoFill="0" autoPict="0">
                <anchor moveWithCells="1">
                  <from>
                    <xdr:col>2</xdr:col>
                    <xdr:colOff>106680</xdr:colOff>
                    <xdr:row>16</xdr:row>
                    <xdr:rowOff>1211580</xdr:rowOff>
                  </from>
                  <to>
                    <xdr:col>4</xdr:col>
                    <xdr:colOff>678180</xdr:colOff>
                    <xdr:row>18</xdr:row>
                    <xdr:rowOff>45720</xdr:rowOff>
                  </to>
                </anchor>
              </controlPr>
            </control>
          </mc:Choice>
        </mc:AlternateContent>
        <mc:AlternateContent xmlns:mc="http://schemas.openxmlformats.org/markup-compatibility/2006">
          <mc:Choice Requires="x14">
            <control shapeId="1120" r:id="rId32" name="Option Button 96">
              <controlPr defaultSize="0" autoFill="0" autoLine="0" autoPict="0">
                <anchor moveWithCells="1">
                  <from>
                    <xdr:col>2</xdr:col>
                    <xdr:colOff>198120</xdr:colOff>
                    <xdr:row>18</xdr:row>
                    <xdr:rowOff>236220</xdr:rowOff>
                  </from>
                  <to>
                    <xdr:col>2</xdr:col>
                    <xdr:colOff>640080</xdr:colOff>
                    <xdr:row>18</xdr:row>
                    <xdr:rowOff>609600</xdr:rowOff>
                  </to>
                </anchor>
              </controlPr>
            </control>
          </mc:Choice>
        </mc:AlternateContent>
        <mc:AlternateContent xmlns:mc="http://schemas.openxmlformats.org/markup-compatibility/2006">
          <mc:Choice Requires="x14">
            <control shapeId="1121" r:id="rId33" name="Option Button 97">
              <controlPr defaultSize="0" autoFill="0" autoLine="0" autoPict="0">
                <anchor moveWithCells="1">
                  <from>
                    <xdr:col>3</xdr:col>
                    <xdr:colOff>220980</xdr:colOff>
                    <xdr:row>18</xdr:row>
                    <xdr:rowOff>274320</xdr:rowOff>
                  </from>
                  <to>
                    <xdr:col>3</xdr:col>
                    <xdr:colOff>640080</xdr:colOff>
                    <xdr:row>18</xdr:row>
                    <xdr:rowOff>601980</xdr:rowOff>
                  </to>
                </anchor>
              </controlPr>
            </control>
          </mc:Choice>
        </mc:AlternateContent>
        <mc:AlternateContent xmlns:mc="http://schemas.openxmlformats.org/markup-compatibility/2006">
          <mc:Choice Requires="x14">
            <control shapeId="1122" r:id="rId34" name="Option Button 98">
              <controlPr defaultSize="0" autoFill="0" autoLine="0" autoPict="0">
                <anchor moveWithCells="1">
                  <from>
                    <xdr:col>4</xdr:col>
                    <xdr:colOff>182880</xdr:colOff>
                    <xdr:row>18</xdr:row>
                    <xdr:rowOff>297180</xdr:rowOff>
                  </from>
                  <to>
                    <xdr:col>4</xdr:col>
                    <xdr:colOff>601980</xdr:colOff>
                    <xdr:row>18</xdr:row>
                    <xdr:rowOff>601980</xdr:rowOff>
                  </to>
                </anchor>
              </controlPr>
            </control>
          </mc:Choice>
        </mc:AlternateContent>
        <mc:AlternateContent xmlns:mc="http://schemas.openxmlformats.org/markup-compatibility/2006">
          <mc:Choice Requires="x14">
            <control shapeId="1123" r:id="rId35" name="Group Box 99">
              <controlPr defaultSize="0" autoFill="0" autoPict="0">
                <anchor moveWithCells="1">
                  <from>
                    <xdr:col>2</xdr:col>
                    <xdr:colOff>106680</xdr:colOff>
                    <xdr:row>18</xdr:row>
                    <xdr:rowOff>152400</xdr:rowOff>
                  </from>
                  <to>
                    <xdr:col>4</xdr:col>
                    <xdr:colOff>678180</xdr:colOff>
                    <xdr:row>18</xdr:row>
                    <xdr:rowOff>685800</xdr:rowOff>
                  </to>
                </anchor>
              </controlPr>
            </control>
          </mc:Choice>
        </mc:AlternateContent>
        <mc:AlternateContent xmlns:mc="http://schemas.openxmlformats.org/markup-compatibility/2006">
          <mc:Choice Requires="x14">
            <control shapeId="1124" r:id="rId36" name="Option Button 100">
              <controlPr defaultSize="0" autoFill="0" autoLine="0" autoPict="0">
                <anchor moveWithCells="1">
                  <from>
                    <xdr:col>2</xdr:col>
                    <xdr:colOff>198120</xdr:colOff>
                    <xdr:row>19</xdr:row>
                    <xdr:rowOff>236220</xdr:rowOff>
                  </from>
                  <to>
                    <xdr:col>2</xdr:col>
                    <xdr:colOff>640080</xdr:colOff>
                    <xdr:row>19</xdr:row>
                    <xdr:rowOff>609600</xdr:rowOff>
                  </to>
                </anchor>
              </controlPr>
            </control>
          </mc:Choice>
        </mc:AlternateContent>
        <mc:AlternateContent xmlns:mc="http://schemas.openxmlformats.org/markup-compatibility/2006">
          <mc:Choice Requires="x14">
            <control shapeId="1125" r:id="rId37" name="Option Button 101">
              <controlPr defaultSize="0" autoFill="0" autoLine="0" autoPict="0">
                <anchor moveWithCells="1">
                  <from>
                    <xdr:col>3</xdr:col>
                    <xdr:colOff>220980</xdr:colOff>
                    <xdr:row>19</xdr:row>
                    <xdr:rowOff>274320</xdr:rowOff>
                  </from>
                  <to>
                    <xdr:col>3</xdr:col>
                    <xdr:colOff>640080</xdr:colOff>
                    <xdr:row>19</xdr:row>
                    <xdr:rowOff>601980</xdr:rowOff>
                  </to>
                </anchor>
              </controlPr>
            </control>
          </mc:Choice>
        </mc:AlternateContent>
        <mc:AlternateContent xmlns:mc="http://schemas.openxmlformats.org/markup-compatibility/2006">
          <mc:Choice Requires="x14">
            <control shapeId="1126" r:id="rId38" name="Option Button 102">
              <controlPr defaultSize="0" autoFill="0" autoLine="0" autoPict="0">
                <anchor moveWithCells="1">
                  <from>
                    <xdr:col>4</xdr:col>
                    <xdr:colOff>182880</xdr:colOff>
                    <xdr:row>19</xdr:row>
                    <xdr:rowOff>297180</xdr:rowOff>
                  </from>
                  <to>
                    <xdr:col>4</xdr:col>
                    <xdr:colOff>601980</xdr:colOff>
                    <xdr:row>19</xdr:row>
                    <xdr:rowOff>601980</xdr:rowOff>
                  </to>
                </anchor>
              </controlPr>
            </control>
          </mc:Choice>
        </mc:AlternateContent>
        <mc:AlternateContent xmlns:mc="http://schemas.openxmlformats.org/markup-compatibility/2006">
          <mc:Choice Requires="x14">
            <control shapeId="1127" r:id="rId39" name="Group Box 103">
              <controlPr defaultSize="0" autoFill="0" autoPict="0">
                <anchor moveWithCells="1">
                  <from>
                    <xdr:col>2</xdr:col>
                    <xdr:colOff>106680</xdr:colOff>
                    <xdr:row>19</xdr:row>
                    <xdr:rowOff>152400</xdr:rowOff>
                  </from>
                  <to>
                    <xdr:col>4</xdr:col>
                    <xdr:colOff>678180</xdr:colOff>
                    <xdr:row>19</xdr:row>
                    <xdr:rowOff>685800</xdr:rowOff>
                  </to>
                </anchor>
              </controlPr>
            </control>
          </mc:Choice>
        </mc:AlternateContent>
        <mc:AlternateContent xmlns:mc="http://schemas.openxmlformats.org/markup-compatibility/2006">
          <mc:Choice Requires="x14">
            <control shapeId="1128" r:id="rId40" name="Option Button 104">
              <controlPr defaultSize="0" autoFill="0" autoLine="0" autoPict="0">
                <anchor moveWithCells="1">
                  <from>
                    <xdr:col>2</xdr:col>
                    <xdr:colOff>190500</xdr:colOff>
                    <xdr:row>20</xdr:row>
                    <xdr:rowOff>106680</xdr:rowOff>
                  </from>
                  <to>
                    <xdr:col>2</xdr:col>
                    <xdr:colOff>617220</xdr:colOff>
                    <xdr:row>20</xdr:row>
                    <xdr:rowOff>487680</xdr:rowOff>
                  </to>
                </anchor>
              </controlPr>
            </control>
          </mc:Choice>
        </mc:AlternateContent>
        <mc:AlternateContent xmlns:mc="http://schemas.openxmlformats.org/markup-compatibility/2006">
          <mc:Choice Requires="x14">
            <control shapeId="1129" r:id="rId41" name="Option Button 105">
              <controlPr defaultSize="0" autoFill="0" autoLine="0" autoPict="0">
                <anchor moveWithCells="1">
                  <from>
                    <xdr:col>3</xdr:col>
                    <xdr:colOff>198120</xdr:colOff>
                    <xdr:row>20</xdr:row>
                    <xdr:rowOff>144780</xdr:rowOff>
                  </from>
                  <to>
                    <xdr:col>3</xdr:col>
                    <xdr:colOff>640080</xdr:colOff>
                    <xdr:row>20</xdr:row>
                    <xdr:rowOff>464820</xdr:rowOff>
                  </to>
                </anchor>
              </controlPr>
            </control>
          </mc:Choice>
        </mc:AlternateContent>
        <mc:AlternateContent xmlns:mc="http://schemas.openxmlformats.org/markup-compatibility/2006">
          <mc:Choice Requires="x14">
            <control shapeId="1130" r:id="rId42" name="Option Button 106">
              <controlPr defaultSize="0" autoFill="0" autoLine="0" autoPict="0">
                <anchor moveWithCells="1">
                  <from>
                    <xdr:col>4</xdr:col>
                    <xdr:colOff>182880</xdr:colOff>
                    <xdr:row>20</xdr:row>
                    <xdr:rowOff>152400</xdr:rowOff>
                  </from>
                  <to>
                    <xdr:col>4</xdr:col>
                    <xdr:colOff>601980</xdr:colOff>
                    <xdr:row>20</xdr:row>
                    <xdr:rowOff>464820</xdr:rowOff>
                  </to>
                </anchor>
              </controlPr>
            </control>
          </mc:Choice>
        </mc:AlternateContent>
        <mc:AlternateContent xmlns:mc="http://schemas.openxmlformats.org/markup-compatibility/2006">
          <mc:Choice Requires="x14">
            <control shapeId="1131" r:id="rId43" name="Group Box 107">
              <controlPr defaultSize="0" autoFill="0" autoPict="0">
                <anchor moveWithCells="1">
                  <from>
                    <xdr:col>2</xdr:col>
                    <xdr:colOff>106680</xdr:colOff>
                    <xdr:row>20</xdr:row>
                    <xdr:rowOff>30480</xdr:rowOff>
                  </from>
                  <to>
                    <xdr:col>4</xdr:col>
                    <xdr:colOff>655320</xdr:colOff>
                    <xdr:row>20</xdr:row>
                    <xdr:rowOff>563880</xdr:rowOff>
                  </to>
                </anchor>
              </controlPr>
            </control>
          </mc:Choice>
        </mc:AlternateContent>
        <mc:AlternateContent xmlns:mc="http://schemas.openxmlformats.org/markup-compatibility/2006">
          <mc:Choice Requires="x14">
            <control shapeId="1132" r:id="rId44" name="Option Button 108">
              <controlPr defaultSize="0" autoFill="0" autoLine="0" autoPict="0">
                <anchor moveWithCells="1">
                  <from>
                    <xdr:col>2</xdr:col>
                    <xdr:colOff>220980</xdr:colOff>
                    <xdr:row>22</xdr:row>
                    <xdr:rowOff>373380</xdr:rowOff>
                  </from>
                  <to>
                    <xdr:col>2</xdr:col>
                    <xdr:colOff>647700</xdr:colOff>
                    <xdr:row>22</xdr:row>
                    <xdr:rowOff>731520</xdr:rowOff>
                  </to>
                </anchor>
              </controlPr>
            </control>
          </mc:Choice>
        </mc:AlternateContent>
        <mc:AlternateContent xmlns:mc="http://schemas.openxmlformats.org/markup-compatibility/2006">
          <mc:Choice Requires="x14">
            <control shapeId="1133" r:id="rId45" name="Option Button 109">
              <controlPr defaultSize="0" autoFill="0" autoLine="0" autoPict="0">
                <anchor moveWithCells="1">
                  <from>
                    <xdr:col>3</xdr:col>
                    <xdr:colOff>228600</xdr:colOff>
                    <xdr:row>22</xdr:row>
                    <xdr:rowOff>411480</xdr:rowOff>
                  </from>
                  <to>
                    <xdr:col>3</xdr:col>
                    <xdr:colOff>655320</xdr:colOff>
                    <xdr:row>22</xdr:row>
                    <xdr:rowOff>723900</xdr:rowOff>
                  </to>
                </anchor>
              </controlPr>
            </control>
          </mc:Choice>
        </mc:AlternateContent>
        <mc:AlternateContent xmlns:mc="http://schemas.openxmlformats.org/markup-compatibility/2006">
          <mc:Choice Requires="x14">
            <control shapeId="1134" r:id="rId46" name="Option Button 110">
              <controlPr defaultSize="0" autoFill="0" autoLine="0" autoPict="0">
                <anchor moveWithCells="1">
                  <from>
                    <xdr:col>4</xdr:col>
                    <xdr:colOff>198120</xdr:colOff>
                    <xdr:row>22</xdr:row>
                    <xdr:rowOff>411480</xdr:rowOff>
                  </from>
                  <to>
                    <xdr:col>4</xdr:col>
                    <xdr:colOff>617220</xdr:colOff>
                    <xdr:row>22</xdr:row>
                    <xdr:rowOff>723900</xdr:rowOff>
                  </to>
                </anchor>
              </controlPr>
            </control>
          </mc:Choice>
        </mc:AlternateContent>
        <mc:AlternateContent xmlns:mc="http://schemas.openxmlformats.org/markup-compatibility/2006">
          <mc:Choice Requires="x14">
            <control shapeId="1135" r:id="rId47" name="Group Box 111">
              <controlPr defaultSize="0" autoFill="0" autoPict="0">
                <anchor moveWithCells="1">
                  <from>
                    <xdr:col>2</xdr:col>
                    <xdr:colOff>121920</xdr:colOff>
                    <xdr:row>22</xdr:row>
                    <xdr:rowOff>274320</xdr:rowOff>
                  </from>
                  <to>
                    <xdr:col>4</xdr:col>
                    <xdr:colOff>685800</xdr:colOff>
                    <xdr:row>22</xdr:row>
                    <xdr:rowOff>807720</xdr:rowOff>
                  </to>
                </anchor>
              </controlPr>
            </control>
          </mc:Choice>
        </mc:AlternateContent>
        <mc:AlternateContent xmlns:mc="http://schemas.openxmlformats.org/markup-compatibility/2006">
          <mc:Choice Requires="x14">
            <control shapeId="1136" r:id="rId48" name="Option Button 112">
              <controlPr defaultSize="0" autoFill="0" autoLine="0" autoPict="0">
                <anchor moveWithCells="1">
                  <from>
                    <xdr:col>2</xdr:col>
                    <xdr:colOff>220980</xdr:colOff>
                    <xdr:row>24</xdr:row>
                    <xdr:rowOff>236220</xdr:rowOff>
                  </from>
                  <to>
                    <xdr:col>2</xdr:col>
                    <xdr:colOff>647700</xdr:colOff>
                    <xdr:row>24</xdr:row>
                    <xdr:rowOff>609600</xdr:rowOff>
                  </to>
                </anchor>
              </controlPr>
            </control>
          </mc:Choice>
        </mc:AlternateContent>
        <mc:AlternateContent xmlns:mc="http://schemas.openxmlformats.org/markup-compatibility/2006">
          <mc:Choice Requires="x14">
            <control shapeId="1137" r:id="rId49" name="Option Button 113">
              <controlPr defaultSize="0" autoFill="0" autoLine="0" autoPict="0">
                <anchor moveWithCells="1">
                  <from>
                    <xdr:col>3</xdr:col>
                    <xdr:colOff>228600</xdr:colOff>
                    <xdr:row>24</xdr:row>
                    <xdr:rowOff>274320</xdr:rowOff>
                  </from>
                  <to>
                    <xdr:col>3</xdr:col>
                    <xdr:colOff>655320</xdr:colOff>
                    <xdr:row>24</xdr:row>
                    <xdr:rowOff>601980</xdr:rowOff>
                  </to>
                </anchor>
              </controlPr>
            </control>
          </mc:Choice>
        </mc:AlternateContent>
        <mc:AlternateContent xmlns:mc="http://schemas.openxmlformats.org/markup-compatibility/2006">
          <mc:Choice Requires="x14">
            <control shapeId="1138" r:id="rId50" name="Option Button 114">
              <controlPr defaultSize="0" autoFill="0" autoLine="0" autoPict="0">
                <anchor moveWithCells="1">
                  <from>
                    <xdr:col>4</xdr:col>
                    <xdr:colOff>198120</xdr:colOff>
                    <xdr:row>24</xdr:row>
                    <xdr:rowOff>297180</xdr:rowOff>
                  </from>
                  <to>
                    <xdr:col>4</xdr:col>
                    <xdr:colOff>617220</xdr:colOff>
                    <xdr:row>24</xdr:row>
                    <xdr:rowOff>601980</xdr:rowOff>
                  </to>
                </anchor>
              </controlPr>
            </control>
          </mc:Choice>
        </mc:AlternateContent>
        <mc:AlternateContent xmlns:mc="http://schemas.openxmlformats.org/markup-compatibility/2006">
          <mc:Choice Requires="x14">
            <control shapeId="1139" r:id="rId51" name="Group Box 115">
              <controlPr defaultSize="0" autoFill="0" autoPict="0">
                <anchor moveWithCells="1">
                  <from>
                    <xdr:col>2</xdr:col>
                    <xdr:colOff>121920</xdr:colOff>
                    <xdr:row>24</xdr:row>
                    <xdr:rowOff>152400</xdr:rowOff>
                  </from>
                  <to>
                    <xdr:col>4</xdr:col>
                    <xdr:colOff>685800</xdr:colOff>
                    <xdr:row>24</xdr:row>
                    <xdr:rowOff>685800</xdr:rowOff>
                  </to>
                </anchor>
              </controlPr>
            </control>
          </mc:Choice>
        </mc:AlternateContent>
        <mc:AlternateContent xmlns:mc="http://schemas.openxmlformats.org/markup-compatibility/2006">
          <mc:Choice Requires="x14">
            <control shapeId="1140" r:id="rId52" name="Option Button 116">
              <controlPr defaultSize="0" autoFill="0" autoLine="0" autoPict="0">
                <anchor moveWithCells="1">
                  <from>
                    <xdr:col>2</xdr:col>
                    <xdr:colOff>198120</xdr:colOff>
                    <xdr:row>25</xdr:row>
                    <xdr:rowOff>487680</xdr:rowOff>
                  </from>
                  <to>
                    <xdr:col>2</xdr:col>
                    <xdr:colOff>640080</xdr:colOff>
                    <xdr:row>25</xdr:row>
                    <xdr:rowOff>845820</xdr:rowOff>
                  </to>
                </anchor>
              </controlPr>
            </control>
          </mc:Choice>
        </mc:AlternateContent>
        <mc:AlternateContent xmlns:mc="http://schemas.openxmlformats.org/markup-compatibility/2006">
          <mc:Choice Requires="x14">
            <control shapeId="1141" r:id="rId53" name="Option Button 117">
              <controlPr defaultSize="0" autoFill="0" autoLine="0" autoPict="0">
                <anchor moveWithCells="1">
                  <from>
                    <xdr:col>3</xdr:col>
                    <xdr:colOff>220980</xdr:colOff>
                    <xdr:row>25</xdr:row>
                    <xdr:rowOff>525780</xdr:rowOff>
                  </from>
                  <to>
                    <xdr:col>3</xdr:col>
                    <xdr:colOff>640080</xdr:colOff>
                    <xdr:row>25</xdr:row>
                    <xdr:rowOff>838200</xdr:rowOff>
                  </to>
                </anchor>
              </controlPr>
            </control>
          </mc:Choice>
        </mc:AlternateContent>
        <mc:AlternateContent xmlns:mc="http://schemas.openxmlformats.org/markup-compatibility/2006">
          <mc:Choice Requires="x14">
            <control shapeId="1142" r:id="rId54" name="Option Button 118">
              <controlPr defaultSize="0" autoFill="0" autoLine="0" autoPict="0">
                <anchor moveWithCells="1">
                  <from>
                    <xdr:col>4</xdr:col>
                    <xdr:colOff>182880</xdr:colOff>
                    <xdr:row>25</xdr:row>
                    <xdr:rowOff>525780</xdr:rowOff>
                  </from>
                  <to>
                    <xdr:col>4</xdr:col>
                    <xdr:colOff>601980</xdr:colOff>
                    <xdr:row>25</xdr:row>
                    <xdr:rowOff>838200</xdr:rowOff>
                  </to>
                </anchor>
              </controlPr>
            </control>
          </mc:Choice>
        </mc:AlternateContent>
        <mc:AlternateContent xmlns:mc="http://schemas.openxmlformats.org/markup-compatibility/2006">
          <mc:Choice Requires="x14">
            <control shapeId="1143" r:id="rId55" name="Group Box 119">
              <controlPr defaultSize="0" autoFill="0" autoPict="0">
                <anchor moveWithCells="1">
                  <from>
                    <xdr:col>2</xdr:col>
                    <xdr:colOff>106680</xdr:colOff>
                    <xdr:row>25</xdr:row>
                    <xdr:rowOff>388620</xdr:rowOff>
                  </from>
                  <to>
                    <xdr:col>4</xdr:col>
                    <xdr:colOff>678180</xdr:colOff>
                    <xdr:row>25</xdr:row>
                    <xdr:rowOff>922020</xdr:rowOff>
                  </to>
                </anchor>
              </controlPr>
            </control>
          </mc:Choice>
        </mc:AlternateContent>
        <mc:AlternateContent xmlns:mc="http://schemas.openxmlformats.org/markup-compatibility/2006">
          <mc:Choice Requires="x14">
            <control shapeId="1144" r:id="rId56" name="Option Button 120">
              <controlPr defaultSize="0" autoFill="0" autoLine="0" autoPict="0">
                <anchor moveWithCells="1">
                  <from>
                    <xdr:col>2</xdr:col>
                    <xdr:colOff>228600</xdr:colOff>
                    <xdr:row>26</xdr:row>
                    <xdr:rowOff>304800</xdr:rowOff>
                  </from>
                  <to>
                    <xdr:col>2</xdr:col>
                    <xdr:colOff>655320</xdr:colOff>
                    <xdr:row>26</xdr:row>
                    <xdr:rowOff>678180</xdr:rowOff>
                  </to>
                </anchor>
              </controlPr>
            </control>
          </mc:Choice>
        </mc:AlternateContent>
        <mc:AlternateContent xmlns:mc="http://schemas.openxmlformats.org/markup-compatibility/2006">
          <mc:Choice Requires="x14">
            <control shapeId="1145" r:id="rId57" name="Option Button 121">
              <controlPr defaultSize="0" autoFill="0" autoLine="0" autoPict="0">
                <anchor moveWithCells="1">
                  <from>
                    <xdr:col>3</xdr:col>
                    <xdr:colOff>236220</xdr:colOff>
                    <xdr:row>26</xdr:row>
                    <xdr:rowOff>342900</xdr:rowOff>
                  </from>
                  <to>
                    <xdr:col>3</xdr:col>
                    <xdr:colOff>678180</xdr:colOff>
                    <xdr:row>26</xdr:row>
                    <xdr:rowOff>678180</xdr:rowOff>
                  </to>
                </anchor>
              </controlPr>
            </control>
          </mc:Choice>
        </mc:AlternateContent>
        <mc:AlternateContent xmlns:mc="http://schemas.openxmlformats.org/markup-compatibility/2006">
          <mc:Choice Requires="x14">
            <control shapeId="1146" r:id="rId58" name="Option Button 122">
              <controlPr defaultSize="0" autoFill="0" autoLine="0" autoPict="0">
                <anchor moveWithCells="1">
                  <from>
                    <xdr:col>4</xdr:col>
                    <xdr:colOff>220980</xdr:colOff>
                    <xdr:row>26</xdr:row>
                    <xdr:rowOff>350520</xdr:rowOff>
                  </from>
                  <to>
                    <xdr:col>4</xdr:col>
                    <xdr:colOff>640080</xdr:colOff>
                    <xdr:row>26</xdr:row>
                    <xdr:rowOff>678180</xdr:rowOff>
                  </to>
                </anchor>
              </controlPr>
            </control>
          </mc:Choice>
        </mc:AlternateContent>
        <mc:AlternateContent xmlns:mc="http://schemas.openxmlformats.org/markup-compatibility/2006">
          <mc:Choice Requires="x14">
            <control shapeId="1147" r:id="rId59" name="Group Box 123">
              <controlPr defaultSize="0" autoFill="0" autoPict="0">
                <anchor moveWithCells="1">
                  <from>
                    <xdr:col>2</xdr:col>
                    <xdr:colOff>144780</xdr:colOff>
                    <xdr:row>26</xdr:row>
                    <xdr:rowOff>220980</xdr:rowOff>
                  </from>
                  <to>
                    <xdr:col>4</xdr:col>
                    <xdr:colOff>693420</xdr:colOff>
                    <xdr:row>26</xdr:row>
                    <xdr:rowOff>754380</xdr:rowOff>
                  </to>
                </anchor>
              </controlPr>
            </control>
          </mc:Choice>
        </mc:AlternateContent>
        <mc:AlternateContent xmlns:mc="http://schemas.openxmlformats.org/markup-compatibility/2006">
          <mc:Choice Requires="x14">
            <control shapeId="1148" r:id="rId60" name="Option Button 124">
              <controlPr defaultSize="0" autoFill="0" autoLine="0" autoPict="0">
                <anchor moveWithCells="1">
                  <from>
                    <xdr:col>2</xdr:col>
                    <xdr:colOff>236220</xdr:colOff>
                    <xdr:row>27</xdr:row>
                    <xdr:rowOff>342900</xdr:rowOff>
                  </from>
                  <to>
                    <xdr:col>2</xdr:col>
                    <xdr:colOff>678180</xdr:colOff>
                    <xdr:row>27</xdr:row>
                    <xdr:rowOff>716280</xdr:rowOff>
                  </to>
                </anchor>
              </controlPr>
            </control>
          </mc:Choice>
        </mc:AlternateContent>
        <mc:AlternateContent xmlns:mc="http://schemas.openxmlformats.org/markup-compatibility/2006">
          <mc:Choice Requires="x14">
            <control shapeId="1149" r:id="rId61" name="Option Button 125">
              <controlPr defaultSize="0" autoFill="0" autoLine="0" autoPict="0">
                <anchor moveWithCells="1">
                  <from>
                    <xdr:col>3</xdr:col>
                    <xdr:colOff>259080</xdr:colOff>
                    <xdr:row>27</xdr:row>
                    <xdr:rowOff>381000</xdr:rowOff>
                  </from>
                  <to>
                    <xdr:col>3</xdr:col>
                    <xdr:colOff>678180</xdr:colOff>
                    <xdr:row>27</xdr:row>
                    <xdr:rowOff>716280</xdr:rowOff>
                  </to>
                </anchor>
              </controlPr>
            </control>
          </mc:Choice>
        </mc:AlternateContent>
        <mc:AlternateContent xmlns:mc="http://schemas.openxmlformats.org/markup-compatibility/2006">
          <mc:Choice Requires="x14">
            <control shapeId="1150" r:id="rId62" name="Option Button 126">
              <controlPr defaultSize="0" autoFill="0" autoLine="0" autoPict="0">
                <anchor moveWithCells="1">
                  <from>
                    <xdr:col>4</xdr:col>
                    <xdr:colOff>220980</xdr:colOff>
                    <xdr:row>27</xdr:row>
                    <xdr:rowOff>388620</xdr:rowOff>
                  </from>
                  <to>
                    <xdr:col>4</xdr:col>
                    <xdr:colOff>640080</xdr:colOff>
                    <xdr:row>27</xdr:row>
                    <xdr:rowOff>716280</xdr:rowOff>
                  </to>
                </anchor>
              </controlPr>
            </control>
          </mc:Choice>
        </mc:AlternateContent>
        <mc:AlternateContent xmlns:mc="http://schemas.openxmlformats.org/markup-compatibility/2006">
          <mc:Choice Requires="x14">
            <control shapeId="1151" r:id="rId63" name="Group Box 127">
              <controlPr defaultSize="0" autoFill="0" autoPict="0">
                <anchor moveWithCells="1">
                  <from>
                    <xdr:col>2</xdr:col>
                    <xdr:colOff>144780</xdr:colOff>
                    <xdr:row>27</xdr:row>
                    <xdr:rowOff>259080</xdr:rowOff>
                  </from>
                  <to>
                    <xdr:col>4</xdr:col>
                    <xdr:colOff>716280</xdr:colOff>
                    <xdr:row>27</xdr:row>
                    <xdr:rowOff>792480</xdr:rowOff>
                  </to>
                </anchor>
              </controlPr>
            </control>
          </mc:Choice>
        </mc:AlternateContent>
        <mc:AlternateContent xmlns:mc="http://schemas.openxmlformats.org/markup-compatibility/2006">
          <mc:Choice Requires="x14">
            <control shapeId="1152" r:id="rId64" name="Option Button 128">
              <controlPr defaultSize="0" autoFill="0" autoLine="0" autoPict="0">
                <anchor moveWithCells="1">
                  <from>
                    <xdr:col>2</xdr:col>
                    <xdr:colOff>198120</xdr:colOff>
                    <xdr:row>29</xdr:row>
                    <xdr:rowOff>525780</xdr:rowOff>
                  </from>
                  <to>
                    <xdr:col>2</xdr:col>
                    <xdr:colOff>640080</xdr:colOff>
                    <xdr:row>29</xdr:row>
                    <xdr:rowOff>883920</xdr:rowOff>
                  </to>
                </anchor>
              </controlPr>
            </control>
          </mc:Choice>
        </mc:AlternateContent>
        <mc:AlternateContent xmlns:mc="http://schemas.openxmlformats.org/markup-compatibility/2006">
          <mc:Choice Requires="x14">
            <control shapeId="1153" r:id="rId65" name="Option Button 129">
              <controlPr defaultSize="0" autoFill="0" autoLine="0" autoPict="0">
                <anchor moveWithCells="1">
                  <from>
                    <xdr:col>3</xdr:col>
                    <xdr:colOff>220980</xdr:colOff>
                    <xdr:row>29</xdr:row>
                    <xdr:rowOff>563880</xdr:rowOff>
                  </from>
                  <to>
                    <xdr:col>3</xdr:col>
                    <xdr:colOff>640080</xdr:colOff>
                    <xdr:row>29</xdr:row>
                    <xdr:rowOff>876300</xdr:rowOff>
                  </to>
                </anchor>
              </controlPr>
            </control>
          </mc:Choice>
        </mc:AlternateContent>
        <mc:AlternateContent xmlns:mc="http://schemas.openxmlformats.org/markup-compatibility/2006">
          <mc:Choice Requires="x14">
            <control shapeId="1154" r:id="rId66" name="Option Button 130">
              <controlPr defaultSize="0" autoFill="0" autoLine="0" autoPict="0">
                <anchor moveWithCells="1">
                  <from>
                    <xdr:col>4</xdr:col>
                    <xdr:colOff>182880</xdr:colOff>
                    <xdr:row>29</xdr:row>
                    <xdr:rowOff>563880</xdr:rowOff>
                  </from>
                  <to>
                    <xdr:col>4</xdr:col>
                    <xdr:colOff>601980</xdr:colOff>
                    <xdr:row>29</xdr:row>
                    <xdr:rowOff>876300</xdr:rowOff>
                  </to>
                </anchor>
              </controlPr>
            </control>
          </mc:Choice>
        </mc:AlternateContent>
        <mc:AlternateContent xmlns:mc="http://schemas.openxmlformats.org/markup-compatibility/2006">
          <mc:Choice Requires="x14">
            <control shapeId="1155" r:id="rId67" name="Group Box 131">
              <controlPr defaultSize="0" autoFill="0" autoPict="0">
                <anchor moveWithCells="1">
                  <from>
                    <xdr:col>2</xdr:col>
                    <xdr:colOff>106680</xdr:colOff>
                    <xdr:row>29</xdr:row>
                    <xdr:rowOff>426720</xdr:rowOff>
                  </from>
                  <to>
                    <xdr:col>4</xdr:col>
                    <xdr:colOff>678180</xdr:colOff>
                    <xdr:row>29</xdr:row>
                    <xdr:rowOff>960120</xdr:rowOff>
                  </to>
                </anchor>
              </controlPr>
            </control>
          </mc:Choice>
        </mc:AlternateContent>
        <mc:AlternateContent xmlns:mc="http://schemas.openxmlformats.org/markup-compatibility/2006">
          <mc:Choice Requires="x14">
            <control shapeId="1156" r:id="rId68" name="Option Button 132">
              <controlPr defaultSize="0" autoFill="0" autoLine="0" autoPict="0">
                <anchor moveWithCells="1">
                  <from>
                    <xdr:col>2</xdr:col>
                    <xdr:colOff>144780</xdr:colOff>
                    <xdr:row>31</xdr:row>
                    <xdr:rowOff>274320</xdr:rowOff>
                  </from>
                  <to>
                    <xdr:col>2</xdr:col>
                    <xdr:colOff>571500</xdr:colOff>
                    <xdr:row>31</xdr:row>
                    <xdr:rowOff>647700</xdr:rowOff>
                  </to>
                </anchor>
              </controlPr>
            </control>
          </mc:Choice>
        </mc:AlternateContent>
        <mc:AlternateContent xmlns:mc="http://schemas.openxmlformats.org/markup-compatibility/2006">
          <mc:Choice Requires="x14">
            <control shapeId="1157" r:id="rId69" name="Option Button 133">
              <controlPr defaultSize="0" autoFill="0" autoLine="0" autoPict="0">
                <anchor moveWithCells="1">
                  <from>
                    <xdr:col>3</xdr:col>
                    <xdr:colOff>152400</xdr:colOff>
                    <xdr:row>31</xdr:row>
                    <xdr:rowOff>312420</xdr:rowOff>
                  </from>
                  <to>
                    <xdr:col>3</xdr:col>
                    <xdr:colOff>579120</xdr:colOff>
                    <xdr:row>31</xdr:row>
                    <xdr:rowOff>640080</xdr:rowOff>
                  </to>
                </anchor>
              </controlPr>
            </control>
          </mc:Choice>
        </mc:AlternateContent>
        <mc:AlternateContent xmlns:mc="http://schemas.openxmlformats.org/markup-compatibility/2006">
          <mc:Choice Requires="x14">
            <control shapeId="1158" r:id="rId70" name="Option Button 134">
              <controlPr defaultSize="0" autoFill="0" autoLine="0" autoPict="0">
                <anchor moveWithCells="1">
                  <from>
                    <xdr:col>4</xdr:col>
                    <xdr:colOff>121920</xdr:colOff>
                    <xdr:row>31</xdr:row>
                    <xdr:rowOff>335280</xdr:rowOff>
                  </from>
                  <to>
                    <xdr:col>4</xdr:col>
                    <xdr:colOff>541020</xdr:colOff>
                    <xdr:row>31</xdr:row>
                    <xdr:rowOff>640080</xdr:rowOff>
                  </to>
                </anchor>
              </controlPr>
            </control>
          </mc:Choice>
        </mc:AlternateContent>
        <mc:AlternateContent xmlns:mc="http://schemas.openxmlformats.org/markup-compatibility/2006">
          <mc:Choice Requires="x14">
            <control shapeId="1159" r:id="rId71" name="Group Box 135">
              <controlPr defaultSize="0" autoFill="0" autoPict="0">
                <anchor moveWithCells="1">
                  <from>
                    <xdr:col>2</xdr:col>
                    <xdr:colOff>45720</xdr:colOff>
                    <xdr:row>31</xdr:row>
                    <xdr:rowOff>190500</xdr:rowOff>
                  </from>
                  <to>
                    <xdr:col>4</xdr:col>
                    <xdr:colOff>609600</xdr:colOff>
                    <xdr:row>31</xdr:row>
                    <xdr:rowOff>723900</xdr:rowOff>
                  </to>
                </anchor>
              </controlPr>
            </control>
          </mc:Choice>
        </mc:AlternateContent>
        <mc:AlternateContent xmlns:mc="http://schemas.openxmlformats.org/markup-compatibility/2006">
          <mc:Choice Requires="x14">
            <control shapeId="1160" r:id="rId72" name="Option Button 136">
              <controlPr defaultSize="0" autoFill="0" autoLine="0" autoPict="0">
                <anchor moveWithCells="1">
                  <from>
                    <xdr:col>2</xdr:col>
                    <xdr:colOff>114300</xdr:colOff>
                    <xdr:row>32</xdr:row>
                    <xdr:rowOff>426720</xdr:rowOff>
                  </from>
                  <to>
                    <xdr:col>2</xdr:col>
                    <xdr:colOff>541020</xdr:colOff>
                    <xdr:row>32</xdr:row>
                    <xdr:rowOff>800100</xdr:rowOff>
                  </to>
                </anchor>
              </controlPr>
            </control>
          </mc:Choice>
        </mc:AlternateContent>
        <mc:AlternateContent xmlns:mc="http://schemas.openxmlformats.org/markup-compatibility/2006">
          <mc:Choice Requires="x14">
            <control shapeId="1161" r:id="rId73" name="Option Button 137">
              <controlPr defaultSize="0" autoFill="0" autoLine="0" autoPict="0">
                <anchor moveWithCells="1">
                  <from>
                    <xdr:col>3</xdr:col>
                    <xdr:colOff>121920</xdr:colOff>
                    <xdr:row>32</xdr:row>
                    <xdr:rowOff>464820</xdr:rowOff>
                  </from>
                  <to>
                    <xdr:col>3</xdr:col>
                    <xdr:colOff>563880</xdr:colOff>
                    <xdr:row>32</xdr:row>
                    <xdr:rowOff>792480</xdr:rowOff>
                  </to>
                </anchor>
              </controlPr>
            </control>
          </mc:Choice>
        </mc:AlternateContent>
        <mc:AlternateContent xmlns:mc="http://schemas.openxmlformats.org/markup-compatibility/2006">
          <mc:Choice Requires="x14">
            <control shapeId="1162" r:id="rId74" name="Option Button 138">
              <controlPr defaultSize="0" autoFill="0" autoLine="0" autoPict="0">
                <anchor moveWithCells="1">
                  <from>
                    <xdr:col>4</xdr:col>
                    <xdr:colOff>106680</xdr:colOff>
                    <xdr:row>32</xdr:row>
                    <xdr:rowOff>487680</xdr:rowOff>
                  </from>
                  <to>
                    <xdr:col>4</xdr:col>
                    <xdr:colOff>525780</xdr:colOff>
                    <xdr:row>32</xdr:row>
                    <xdr:rowOff>792480</xdr:rowOff>
                  </to>
                </anchor>
              </controlPr>
            </control>
          </mc:Choice>
        </mc:AlternateContent>
        <mc:AlternateContent xmlns:mc="http://schemas.openxmlformats.org/markup-compatibility/2006">
          <mc:Choice Requires="x14">
            <control shapeId="1163" r:id="rId75" name="Group Box 139">
              <controlPr defaultSize="0" autoFill="0" autoPict="0">
                <anchor moveWithCells="1">
                  <from>
                    <xdr:col>2</xdr:col>
                    <xdr:colOff>30480</xdr:colOff>
                    <xdr:row>32</xdr:row>
                    <xdr:rowOff>342900</xdr:rowOff>
                  </from>
                  <to>
                    <xdr:col>4</xdr:col>
                    <xdr:colOff>579120</xdr:colOff>
                    <xdr:row>32</xdr:row>
                    <xdr:rowOff>876300</xdr:rowOff>
                  </to>
                </anchor>
              </controlPr>
            </control>
          </mc:Choice>
        </mc:AlternateContent>
        <mc:AlternateContent xmlns:mc="http://schemas.openxmlformats.org/markup-compatibility/2006">
          <mc:Choice Requires="x14">
            <control shapeId="1164" r:id="rId76" name="Option Button 140">
              <controlPr defaultSize="0" autoFill="0" autoLine="0" autoPict="0">
                <anchor moveWithCells="1">
                  <from>
                    <xdr:col>2</xdr:col>
                    <xdr:colOff>144780</xdr:colOff>
                    <xdr:row>33</xdr:row>
                    <xdr:rowOff>83820</xdr:rowOff>
                  </from>
                  <to>
                    <xdr:col>2</xdr:col>
                    <xdr:colOff>571500</xdr:colOff>
                    <xdr:row>33</xdr:row>
                    <xdr:rowOff>464820</xdr:rowOff>
                  </to>
                </anchor>
              </controlPr>
            </control>
          </mc:Choice>
        </mc:AlternateContent>
        <mc:AlternateContent xmlns:mc="http://schemas.openxmlformats.org/markup-compatibility/2006">
          <mc:Choice Requires="x14">
            <control shapeId="1165" r:id="rId77" name="Option Button 141">
              <controlPr defaultSize="0" autoFill="0" autoLine="0" autoPict="0">
                <anchor moveWithCells="1">
                  <from>
                    <xdr:col>3</xdr:col>
                    <xdr:colOff>152400</xdr:colOff>
                    <xdr:row>33</xdr:row>
                    <xdr:rowOff>121920</xdr:rowOff>
                  </from>
                  <to>
                    <xdr:col>3</xdr:col>
                    <xdr:colOff>579120</xdr:colOff>
                    <xdr:row>33</xdr:row>
                    <xdr:rowOff>449580</xdr:rowOff>
                  </to>
                </anchor>
              </controlPr>
            </control>
          </mc:Choice>
        </mc:AlternateContent>
        <mc:AlternateContent xmlns:mc="http://schemas.openxmlformats.org/markup-compatibility/2006">
          <mc:Choice Requires="x14">
            <control shapeId="1166" r:id="rId78" name="Option Button 142">
              <controlPr defaultSize="0" autoFill="0" autoLine="0" autoPict="0">
                <anchor moveWithCells="1">
                  <from>
                    <xdr:col>4</xdr:col>
                    <xdr:colOff>121920</xdr:colOff>
                    <xdr:row>33</xdr:row>
                    <xdr:rowOff>144780</xdr:rowOff>
                  </from>
                  <to>
                    <xdr:col>4</xdr:col>
                    <xdr:colOff>541020</xdr:colOff>
                    <xdr:row>33</xdr:row>
                    <xdr:rowOff>449580</xdr:rowOff>
                  </to>
                </anchor>
              </controlPr>
            </control>
          </mc:Choice>
        </mc:AlternateContent>
        <mc:AlternateContent xmlns:mc="http://schemas.openxmlformats.org/markup-compatibility/2006">
          <mc:Choice Requires="x14">
            <control shapeId="1167" r:id="rId79" name="Group Box 143">
              <controlPr defaultSize="0" autoFill="0" autoPict="0">
                <anchor moveWithCells="1">
                  <from>
                    <xdr:col>2</xdr:col>
                    <xdr:colOff>45720</xdr:colOff>
                    <xdr:row>32</xdr:row>
                    <xdr:rowOff>1150620</xdr:rowOff>
                  </from>
                  <to>
                    <xdr:col>4</xdr:col>
                    <xdr:colOff>609600</xdr:colOff>
                    <xdr:row>33</xdr:row>
                    <xdr:rowOff>541020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579A8D"/>
  </sheetPr>
  <dimension ref="A1:AO310"/>
  <sheetViews>
    <sheetView topLeftCell="A3" zoomScale="40" zoomScaleNormal="40" zoomScalePageLayoutView="70" workbookViewId="0">
      <selection activeCell="K12" sqref="K12:K16"/>
    </sheetView>
  </sheetViews>
  <sheetFormatPr baseColWidth="10" defaultColWidth="11.44140625" defaultRowHeight="14.4"/>
  <cols>
    <col min="1" max="1" width="12.44140625" style="56" customWidth="1"/>
    <col min="2" max="2" width="89.6640625" style="8" customWidth="1"/>
    <col min="3" max="4" width="14.33203125" style="8" customWidth="1"/>
    <col min="5" max="5" width="16.6640625" style="8" customWidth="1"/>
    <col min="6" max="6" width="15" style="3" hidden="1" customWidth="1"/>
    <col min="7" max="7" width="2" style="3" customWidth="1"/>
    <col min="8" max="8" width="16.33203125" style="3" customWidth="1"/>
    <col min="9" max="9" width="19.33203125" style="3" customWidth="1"/>
    <col min="10" max="10" width="17" style="3" customWidth="1"/>
    <col min="11" max="11" width="23.6640625" style="3" customWidth="1"/>
    <col min="12" max="41" width="10.88671875" style="3"/>
    <col min="42" max="16384" width="11.44140625" style="8"/>
  </cols>
  <sheetData>
    <row r="1" spans="1:12" s="3" customFormat="1" ht="15" customHeight="1">
      <c r="A1" s="74"/>
      <c r="B1" s="74"/>
      <c r="C1" s="74"/>
      <c r="D1" s="74"/>
      <c r="E1" s="74"/>
      <c r="F1" s="74"/>
      <c r="G1" s="74"/>
      <c r="H1" s="74"/>
      <c r="I1" s="74"/>
      <c r="J1" s="74"/>
      <c r="K1" s="75"/>
    </row>
    <row r="2" spans="1:12" s="3" customFormat="1" ht="75" customHeight="1">
      <c r="A2" s="74"/>
      <c r="B2" s="76" t="s">
        <v>70</v>
      </c>
      <c r="C2" s="76"/>
      <c r="D2" s="76"/>
      <c r="E2" s="74"/>
      <c r="F2" s="74"/>
      <c r="G2" s="74"/>
      <c r="H2" s="74"/>
      <c r="I2" s="74"/>
      <c r="J2" s="74"/>
      <c r="K2" s="75"/>
    </row>
    <row r="3" spans="1:12" s="3" customFormat="1" ht="34.5" customHeight="1">
      <c r="A3" s="74"/>
      <c r="B3" s="77"/>
      <c r="C3" s="77"/>
      <c r="D3" s="77"/>
      <c r="E3" s="74"/>
      <c r="F3" s="74"/>
      <c r="G3" s="74"/>
      <c r="H3" s="74"/>
      <c r="I3" s="74"/>
      <c r="J3" s="74"/>
      <c r="K3" s="75"/>
    </row>
    <row r="4" spans="1:12" s="6" customFormat="1" ht="33" customHeight="1">
      <c r="A4" s="166" t="s">
        <v>3</v>
      </c>
      <c r="B4" s="166"/>
      <c r="C4" s="166"/>
      <c r="D4" s="166"/>
      <c r="E4" s="4"/>
      <c r="F4" s="5" t="s">
        <v>2</v>
      </c>
      <c r="G4" s="5"/>
      <c r="H4" s="167" t="s">
        <v>2</v>
      </c>
      <c r="I4" s="167"/>
      <c r="J4" s="5"/>
      <c r="K4" s="5"/>
    </row>
    <row r="5" spans="1:12" s="6" customFormat="1" ht="27.75" customHeight="1">
      <c r="A5" s="166" t="s">
        <v>1</v>
      </c>
      <c r="B5" s="166"/>
      <c r="C5" s="166"/>
      <c r="D5" s="166"/>
      <c r="E5" s="166"/>
      <c r="F5" s="166"/>
      <c r="G5" s="115"/>
      <c r="H5" s="116"/>
      <c r="I5" s="116"/>
      <c r="J5" s="116"/>
      <c r="K5" s="117"/>
    </row>
    <row r="6" spans="1:12" s="7" customFormat="1" ht="28.5" customHeight="1">
      <c r="A6" s="166" t="s">
        <v>0</v>
      </c>
      <c r="B6" s="166"/>
      <c r="C6" s="166"/>
      <c r="D6" s="166"/>
      <c r="E6" s="166"/>
      <c r="F6" s="166"/>
      <c r="G6" s="118"/>
      <c r="H6" s="168"/>
      <c r="I6" s="168"/>
      <c r="J6" s="168"/>
      <c r="K6" s="117"/>
      <c r="L6" s="6"/>
    </row>
    <row r="7" spans="1:12" s="6" customFormat="1" ht="73.95" customHeight="1">
      <c r="A7" s="198" t="s">
        <v>83</v>
      </c>
      <c r="B7" s="198"/>
      <c r="C7" s="198"/>
      <c r="D7" s="198"/>
      <c r="E7" s="198"/>
      <c r="F7" s="198"/>
      <c r="G7" s="66"/>
      <c r="H7" s="193" t="s">
        <v>42</v>
      </c>
      <c r="I7" s="193"/>
      <c r="J7" s="193"/>
      <c r="K7" s="193"/>
    </row>
    <row r="8" spans="1:12" s="3" customFormat="1" ht="6" customHeight="1">
      <c r="A8" s="67"/>
      <c r="B8" s="68"/>
      <c r="C8" s="176"/>
      <c r="D8" s="176"/>
      <c r="E8" s="68"/>
      <c r="F8" s="68"/>
      <c r="G8" s="68"/>
      <c r="H8" s="68"/>
      <c r="I8" s="68"/>
      <c r="J8" s="68"/>
      <c r="K8" s="68"/>
    </row>
    <row r="9" spans="1:12" ht="15" customHeight="1">
      <c r="A9" s="179" t="s">
        <v>4</v>
      </c>
      <c r="B9" s="180" t="s">
        <v>7</v>
      </c>
      <c r="C9" s="169" t="s">
        <v>8</v>
      </c>
      <c r="D9" s="169"/>
      <c r="E9" s="169"/>
      <c r="F9" s="181" t="s">
        <v>9</v>
      </c>
      <c r="G9" s="69"/>
      <c r="H9" s="182" t="s">
        <v>15</v>
      </c>
      <c r="I9" s="183" t="s">
        <v>14</v>
      </c>
      <c r="J9" s="177" t="s">
        <v>16</v>
      </c>
      <c r="K9" s="190" t="s">
        <v>64</v>
      </c>
    </row>
    <row r="10" spans="1:12" ht="37.5" customHeight="1">
      <c r="A10" s="179"/>
      <c r="B10" s="180"/>
      <c r="C10" s="70" t="s">
        <v>74</v>
      </c>
      <c r="D10" s="71" t="s">
        <v>75</v>
      </c>
      <c r="E10" s="72" t="s">
        <v>76</v>
      </c>
      <c r="F10" s="181"/>
      <c r="G10" s="69"/>
      <c r="H10" s="182"/>
      <c r="I10" s="183"/>
      <c r="J10" s="178"/>
      <c r="K10" s="191"/>
    </row>
    <row r="11" spans="1:12" ht="29.25" customHeight="1">
      <c r="A11" s="195" t="s">
        <v>6</v>
      </c>
      <c r="B11" s="196"/>
      <c r="C11" s="196"/>
      <c r="D11" s="196"/>
      <c r="E11" s="196"/>
      <c r="F11" s="196"/>
      <c r="G11" s="196"/>
      <c r="H11" s="196"/>
      <c r="I11" s="196"/>
      <c r="J11" s="197"/>
      <c r="K11" s="112"/>
    </row>
    <row r="12" spans="1:12" s="3" customFormat="1" ht="96" customHeight="1">
      <c r="A12" s="57">
        <v>1</v>
      </c>
      <c r="B12" s="62" t="s">
        <v>46</v>
      </c>
      <c r="C12" s="9"/>
      <c r="D12" s="10"/>
      <c r="E12" s="9"/>
      <c r="F12" s="11" t="str">
        <f>IF('CUADRO 3'!G1=1,'CUADRO 3'!B1,IF('CUADRO 3'!G1=2,'CUADRO 3'!B2,'CUADRO 3'!B3))</f>
        <v>BAJO</v>
      </c>
      <c r="G12" s="12"/>
      <c r="H12" s="57">
        <f>IF('CUADRO 3'!G1=1,'CUADRO 3'!C1,IF('CUADRO 3'!G1=2,'CUADRO 3'!C2,'CUADRO 3'!C3))</f>
        <v>0</v>
      </c>
      <c r="I12" s="58" t="str">
        <f>IF(H12=0, "INICIAL", IF(H12=1, "INTERMEDIO", IF(H12=2, "ÓPTIMO")))</f>
        <v>INICIAL</v>
      </c>
      <c r="J12" s="59">
        <f>IF(H12=0, 0%, IF(H12=1, 3.125%, IF(H12=2, 6.25%)))</f>
        <v>0</v>
      </c>
      <c r="K12" s="189" t="str">
        <f>INDEX(I12:I16,MODE(MATCH(I12:I16,I12:I16,0)))</f>
        <v>INICIAL</v>
      </c>
    </row>
    <row r="13" spans="1:12" ht="89.25" customHeight="1">
      <c r="A13" s="60">
        <v>2</v>
      </c>
      <c r="B13" s="63" t="s">
        <v>47</v>
      </c>
      <c r="C13" s="13"/>
      <c r="D13" s="14"/>
      <c r="E13" s="15"/>
      <c r="F13" s="16" t="str">
        <f>IF('CUADRO 3'!G3=1,'CUADRO 3'!B1,IF('CUADRO 3'!G3=2,'CUADRO 3'!B2,'CUADRO 3'!B3))</f>
        <v>BAJO</v>
      </c>
      <c r="G13" s="17"/>
      <c r="H13" s="60">
        <f>IF('CUADRO 3'!G3=1,'CUADRO 3'!C1,IF('CUADRO 3'!G3=2,'CUADRO 3'!C2,'CUADRO 3'!C3))</f>
        <v>0</v>
      </c>
      <c r="I13" s="61" t="str">
        <f t="shared" ref="I13:I25" si="0">IF(H13=0, "INICIAL", IF(H13=1, "INTERMEDIO", IF(H13=2, "ÓPTIMO")))</f>
        <v>INICIAL</v>
      </c>
      <c r="J13" s="59">
        <f t="shared" ref="J13:J32" si="1">IF(H13=0, 0%, IF(H13=1, 3.125%, IF(H13=2, 6.25%)))</f>
        <v>0</v>
      </c>
      <c r="K13" s="189"/>
    </row>
    <row r="14" spans="1:12" ht="45.75" customHeight="1">
      <c r="A14" s="57">
        <v>3</v>
      </c>
      <c r="B14" s="64" t="s">
        <v>48</v>
      </c>
      <c r="C14" s="18"/>
      <c r="D14" s="19"/>
      <c r="E14" s="20"/>
      <c r="F14" s="21" t="str">
        <f>IF('CUADRO 3'!G4=1,'CUADRO 3'!B1,IF('CUADRO 3'!G4=2,'CUADRO 3'!B2,'CUADRO 3'!B3))</f>
        <v>BAJO</v>
      </c>
      <c r="G14" s="17"/>
      <c r="H14" s="57">
        <f>IF('CUADRO 3'!G4=1,'CUADRO 3'!C1,IF('CUADRO 3'!G4=2,'CUADRO 3'!C2,'CUADRO 3'!C3))</f>
        <v>0</v>
      </c>
      <c r="I14" s="58" t="str">
        <f t="shared" si="0"/>
        <v>INICIAL</v>
      </c>
      <c r="J14" s="59">
        <f t="shared" si="1"/>
        <v>0</v>
      </c>
      <c r="K14" s="189"/>
    </row>
    <row r="15" spans="1:12" ht="80.25" customHeight="1">
      <c r="A15" s="60">
        <v>4</v>
      </c>
      <c r="B15" s="63" t="s">
        <v>49</v>
      </c>
      <c r="C15" s="15"/>
      <c r="D15" s="22"/>
      <c r="E15" s="15"/>
      <c r="F15" s="16" t="str">
        <f>IF('CUADRO 3'!G5=1,'CUADRO 3'!B1,IF('CUADRO 3'!G5=2,'CUADRO 3'!B2,'CUADRO 3'!B3))</f>
        <v>BAJO</v>
      </c>
      <c r="G15" s="17"/>
      <c r="H15" s="60">
        <f>IF('CUADRO 3'!G5=1,'CUADRO 3'!C1,IF('CUADRO 3'!G5=2,'CUADRO 3'!C2,'CUADRO 3'!C3))</f>
        <v>0</v>
      </c>
      <c r="I15" s="61" t="str">
        <f t="shared" si="0"/>
        <v>INICIAL</v>
      </c>
      <c r="J15" s="59">
        <f t="shared" si="1"/>
        <v>0</v>
      </c>
      <c r="K15" s="189"/>
    </row>
    <row r="16" spans="1:12" ht="71.25" customHeight="1">
      <c r="A16" s="57">
        <v>5</v>
      </c>
      <c r="B16" s="65" t="s">
        <v>50</v>
      </c>
      <c r="C16" s="18"/>
      <c r="D16" s="19"/>
      <c r="E16" s="20"/>
      <c r="F16" s="21" t="str">
        <f>IF('CUADRO 3'!G6=1,'CUADRO 3'!B1,IF('CUADRO 3'!G6=2,'CUADRO 3'!B2,'CUADRO 3'!B3))</f>
        <v>BAJO</v>
      </c>
      <c r="G16" s="17"/>
      <c r="H16" s="57">
        <f>IF('CUADRO 3'!G6=1,'CUADRO 3'!C1,IF('CUADRO 3'!G6=2,'CUADRO 3'!C2,'CUADRO 3'!C3))</f>
        <v>0</v>
      </c>
      <c r="I16" s="58" t="str">
        <f t="shared" si="0"/>
        <v>INICIAL</v>
      </c>
      <c r="J16" s="59">
        <f t="shared" si="1"/>
        <v>0</v>
      </c>
      <c r="K16" s="189"/>
    </row>
    <row r="17" spans="1:11" s="3" customFormat="1" ht="29.25" customHeight="1">
      <c r="A17" s="171" t="s">
        <v>5</v>
      </c>
      <c r="B17" s="172"/>
      <c r="C17" s="172"/>
      <c r="D17" s="172"/>
      <c r="E17" s="172"/>
      <c r="F17" s="172"/>
      <c r="G17" s="103"/>
      <c r="H17" s="78"/>
      <c r="I17" s="78"/>
      <c r="J17" s="78"/>
      <c r="K17" s="79"/>
    </row>
    <row r="18" spans="1:11" s="3" customFormat="1" ht="78.75" customHeight="1">
      <c r="A18" s="194" t="s">
        <v>35</v>
      </c>
      <c r="B18" s="194"/>
      <c r="C18" s="194"/>
      <c r="D18" s="194"/>
      <c r="E18" s="194"/>
      <c r="F18" s="194"/>
      <c r="G18" s="80"/>
      <c r="H18" s="80"/>
      <c r="I18" s="80"/>
      <c r="J18" s="59"/>
      <c r="K18" s="75"/>
    </row>
    <row r="19" spans="1:11" s="3" customFormat="1" ht="29.25" customHeight="1">
      <c r="A19" s="184" t="s">
        <v>23</v>
      </c>
      <c r="B19" s="185"/>
      <c r="C19" s="185"/>
      <c r="D19" s="185"/>
      <c r="E19" s="185"/>
      <c r="F19" s="185"/>
      <c r="G19" s="24"/>
      <c r="H19" s="24"/>
      <c r="I19" s="24"/>
      <c r="J19" s="24"/>
      <c r="K19" s="23"/>
    </row>
    <row r="20" spans="1:11" s="3" customFormat="1" ht="113.25" customHeight="1">
      <c r="A20" s="82">
        <v>6</v>
      </c>
      <c r="B20" s="83" t="s">
        <v>51</v>
      </c>
      <c r="C20" s="13">
        <v>0</v>
      </c>
      <c r="D20" s="25">
        <v>1</v>
      </c>
      <c r="E20" s="26"/>
      <c r="F20" s="27" t="str">
        <f>IF('CUADRO 3'!G7=1,'CUADRO 3'!B1,IF('CUADRO 3'!G7=2,'CUADRO 3'!B2,'CUADRO 3'!B3))</f>
        <v>BAJO</v>
      </c>
      <c r="G20" s="28"/>
      <c r="H20" s="60">
        <f>IF('CUADRO 3'!G7=1,'CUADRO 3'!C1,IF('CUADRO 3'!G7=2,'CUADRO 3'!C2,'CUADRO 3'!C3))</f>
        <v>0</v>
      </c>
      <c r="I20" s="61" t="str">
        <f t="shared" si="0"/>
        <v>INICIAL</v>
      </c>
      <c r="J20" s="59">
        <f t="shared" si="1"/>
        <v>0</v>
      </c>
      <c r="K20" s="188" t="str">
        <f>INDEX(I20:I23,MODE(MATCH(I20:I23,I20:I23,0)))</f>
        <v>INICIAL</v>
      </c>
    </row>
    <row r="21" spans="1:11" s="3" customFormat="1" ht="114.75" customHeight="1">
      <c r="A21" s="84">
        <v>7</v>
      </c>
      <c r="B21" s="85" t="s">
        <v>52</v>
      </c>
      <c r="C21" s="18">
        <v>0</v>
      </c>
      <c r="D21" s="30">
        <v>1</v>
      </c>
      <c r="E21" s="31">
        <v>2</v>
      </c>
      <c r="F21" s="32" t="str">
        <f>IF('CUADRO 3'!G8=1,'CUADRO 3'!B1,IF('CUADRO 3'!G8=2,'CUADRO 3'!B2,'CUADRO 3'!B3))</f>
        <v>BAJO</v>
      </c>
      <c r="G21" s="28"/>
      <c r="H21" s="57">
        <f>IF('CUADRO 3'!G8=1,'CUADRO 3'!C1,IF('CUADRO 3'!G8=2,'CUADRO 3'!C2,'CUADRO 3'!C3))</f>
        <v>0</v>
      </c>
      <c r="I21" s="58" t="str">
        <f t="shared" si="0"/>
        <v>INICIAL</v>
      </c>
      <c r="J21" s="59">
        <f t="shared" si="1"/>
        <v>0</v>
      </c>
      <c r="K21" s="189"/>
    </row>
    <row r="22" spans="1:11" s="3" customFormat="1" ht="71.25" customHeight="1">
      <c r="A22" s="82">
        <v>8</v>
      </c>
      <c r="B22" s="86" t="s">
        <v>53</v>
      </c>
      <c r="C22" s="13">
        <v>0</v>
      </c>
      <c r="D22" s="25">
        <v>1</v>
      </c>
      <c r="E22" s="26">
        <v>2</v>
      </c>
      <c r="F22" s="27" t="str">
        <f>IF('CUADRO 3'!G9=1,'CUADRO 3'!B1,IF('CUADRO 3'!G9=2,'CUADRO 3'!B2,'CUADRO 3'!B3))</f>
        <v>BAJO</v>
      </c>
      <c r="G22" s="28"/>
      <c r="H22" s="60">
        <f>IF('CUADRO 3'!G9=1,'CUADRO 3'!C1,IF('CUADRO 3'!G9=2,'CUADRO 3'!C2,'CUADRO 3'!C3))</f>
        <v>0</v>
      </c>
      <c r="I22" s="61" t="str">
        <f t="shared" si="0"/>
        <v>INICIAL</v>
      </c>
      <c r="J22" s="59">
        <f t="shared" si="1"/>
        <v>0</v>
      </c>
      <c r="K22" s="189"/>
    </row>
    <row r="23" spans="1:11" s="3" customFormat="1" ht="82.5" customHeight="1">
      <c r="A23" s="84">
        <v>9</v>
      </c>
      <c r="B23" s="87" t="s">
        <v>54</v>
      </c>
      <c r="C23" s="18">
        <v>0</v>
      </c>
      <c r="D23" s="30">
        <v>1</v>
      </c>
      <c r="E23" s="31">
        <v>2</v>
      </c>
      <c r="F23" s="32" t="str">
        <f>IF('CUADRO 3'!G10=1,'CUADRO 3'!B1,IF('CUADRO 3'!G10=2,'CUADRO 3'!B2,'CUADRO 3'!B3))</f>
        <v>BAJO</v>
      </c>
      <c r="G23" s="28"/>
      <c r="H23" s="57">
        <f>IF('CUADRO 3'!G10=1,'CUADRO 3'!C1,IF('CUADRO 3'!G10=2,'CUADRO 3'!C2,'CUADRO 3'!C3))</f>
        <v>0</v>
      </c>
      <c r="I23" s="58" t="str">
        <f t="shared" si="0"/>
        <v>INICIAL</v>
      </c>
      <c r="J23" s="59">
        <f t="shared" si="1"/>
        <v>0</v>
      </c>
      <c r="K23" s="189"/>
    </row>
    <row r="24" spans="1:11" s="3" customFormat="1" ht="18.75" customHeight="1">
      <c r="A24" s="184" t="s">
        <v>39</v>
      </c>
      <c r="B24" s="185"/>
      <c r="C24" s="185"/>
      <c r="D24" s="185"/>
      <c r="E24" s="185"/>
      <c r="F24" s="185"/>
      <c r="G24" s="24"/>
      <c r="H24" s="24"/>
      <c r="I24" s="24"/>
      <c r="J24" s="24"/>
      <c r="K24" s="23"/>
    </row>
    <row r="25" spans="1:11" s="3" customFormat="1" ht="118.5" customHeight="1">
      <c r="A25" s="82">
        <v>10</v>
      </c>
      <c r="B25" s="88" t="s">
        <v>59</v>
      </c>
      <c r="C25" s="13">
        <v>0</v>
      </c>
      <c r="D25" s="25">
        <v>1</v>
      </c>
      <c r="E25" s="26">
        <v>2</v>
      </c>
      <c r="F25" s="27" t="str">
        <f>IF('CUADRO 3'!G11=1,'CUADRO 3'!B1,IF('CUADRO 3'!G11=2,'CUADRO 3'!B2,'CUADRO 3'!B3))</f>
        <v>BAJO</v>
      </c>
      <c r="G25" s="28"/>
      <c r="H25" s="60">
        <f>IF('CUADRO 3'!G11=1,'CUADRO 3'!C1,IF('CUADRO 3'!G11=2,'CUADRO 3'!C2,'CUADRO 3'!C3))</f>
        <v>0</v>
      </c>
      <c r="I25" s="61" t="str">
        <f t="shared" si="0"/>
        <v>INICIAL</v>
      </c>
      <c r="J25" s="59">
        <f t="shared" si="1"/>
        <v>0</v>
      </c>
      <c r="K25" s="188" t="str">
        <f>INDEX(I25:I29,MODE(MATCH(I25:I29,I25:I29,0)))</f>
        <v>INICIAL</v>
      </c>
    </row>
    <row r="26" spans="1:11" s="3" customFormat="1" ht="118.5" customHeight="1">
      <c r="A26" s="84">
        <v>11</v>
      </c>
      <c r="B26" s="89" t="s">
        <v>60</v>
      </c>
      <c r="C26" s="18"/>
      <c r="D26" s="30"/>
      <c r="E26" s="31"/>
      <c r="F26" s="32" t="str">
        <f>IF('CUADRO 3'!G12=1,'CUADRO 3'!B1,IF('CUADRO 3'!G12=2,'CUADRO 3'!B2,'CUADRO 3'!B3))</f>
        <v>BAJO</v>
      </c>
      <c r="G26" s="28"/>
      <c r="H26" s="57">
        <f>IF('CUADRO 3'!G12=1,'CUADRO 3'!C1,IF('CUADRO 3'!G12=2,'CUADRO 3'!C2,'CUADRO 3'!C3))</f>
        <v>0</v>
      </c>
      <c r="I26" s="58" t="str">
        <f t="shared" ref="I26:I29" si="2">IF(H26=0, "INICIAL", IF(H26=1, "INTERMEDIO", IF(H26=2, "ÓPTIMO")))</f>
        <v>INICIAL</v>
      </c>
      <c r="J26" s="59">
        <f t="shared" si="1"/>
        <v>0</v>
      </c>
      <c r="K26" s="189"/>
    </row>
    <row r="27" spans="1:11" s="3" customFormat="1" ht="118.5" customHeight="1">
      <c r="A27" s="82">
        <v>12</v>
      </c>
      <c r="B27" s="90" t="s">
        <v>61</v>
      </c>
      <c r="C27" s="13"/>
      <c r="D27" s="25"/>
      <c r="E27" s="26"/>
      <c r="F27" s="27" t="str">
        <f>IF('CUADRO 3'!G13=1,'CUADRO 3'!B1,IF('CUADRO 3'!G13=2,'CUADRO 3'!B2,'CUADRO 3'!B3))</f>
        <v>BAJO</v>
      </c>
      <c r="G27" s="28"/>
      <c r="H27" s="60">
        <f>IF('CUADRO 3'!G13=1,'CUADRO 3'!C1,IF('CUADRO 3'!G13=2,'CUADRO 3'!C2,'CUADRO 3'!C3))</f>
        <v>0</v>
      </c>
      <c r="I27" s="61" t="str">
        <f t="shared" si="2"/>
        <v>INICIAL</v>
      </c>
      <c r="J27" s="59">
        <f t="shared" si="1"/>
        <v>0</v>
      </c>
      <c r="K27" s="189"/>
    </row>
    <row r="28" spans="1:11" s="3" customFormat="1" ht="118.5" customHeight="1">
      <c r="A28" s="84">
        <v>13</v>
      </c>
      <c r="B28" s="89" t="s">
        <v>55</v>
      </c>
      <c r="C28" s="18"/>
      <c r="D28" s="30"/>
      <c r="E28" s="31"/>
      <c r="F28" s="32" t="str">
        <f>IF('CUADRO 3'!G14=1,'CUADRO 3'!B1,IF('CUADRO 3'!G14=2,'CUADRO 3'!B2,'CUADRO 3'!B3))</f>
        <v>BAJO</v>
      </c>
      <c r="G28" s="28"/>
      <c r="H28" s="57">
        <f>IF('CUADRO 3'!G14=1,'CUADRO 3'!C1,IF('CUADRO 3'!G14=2,'CUADRO 3'!C2,'CUADRO 3'!C3))</f>
        <v>0</v>
      </c>
      <c r="I28" s="58" t="str">
        <f t="shared" si="2"/>
        <v>INICIAL</v>
      </c>
      <c r="J28" s="59">
        <f t="shared" si="1"/>
        <v>0</v>
      </c>
      <c r="K28" s="189"/>
    </row>
    <row r="29" spans="1:11" s="3" customFormat="1" ht="118.5" customHeight="1">
      <c r="A29" s="82">
        <v>14</v>
      </c>
      <c r="B29" s="91" t="s">
        <v>56</v>
      </c>
      <c r="C29" s="13"/>
      <c r="D29" s="25"/>
      <c r="E29" s="26"/>
      <c r="F29" s="27" t="str">
        <f>IF('CUADRO 3'!G15=1,'CUADRO 3'!B1,IF('CUADRO 3'!G15=2,'CUADRO 3'!B2,'CUADRO 3'!B3))</f>
        <v>BAJO</v>
      </c>
      <c r="G29" s="28"/>
      <c r="H29" s="60">
        <f>IF('CUADRO 3'!G15=1,'CUADRO 3'!C1,IF('CUADRO 3'!G15=2,'CUADRO 3'!C2,'CUADRO 3'!C3))</f>
        <v>0</v>
      </c>
      <c r="I29" s="61" t="str">
        <f t="shared" si="2"/>
        <v>INICIAL</v>
      </c>
      <c r="J29" s="59">
        <f t="shared" si="1"/>
        <v>0</v>
      </c>
      <c r="K29" s="189"/>
    </row>
    <row r="30" spans="1:11" s="3" customFormat="1" ht="18.75" customHeight="1">
      <c r="A30" s="199" t="s">
        <v>41</v>
      </c>
      <c r="B30" s="200"/>
      <c r="C30" s="200"/>
      <c r="D30" s="200"/>
      <c r="E30" s="200"/>
      <c r="F30" s="200"/>
      <c r="G30" s="33"/>
      <c r="H30" s="33"/>
      <c r="I30" s="33"/>
      <c r="J30" s="34"/>
      <c r="K30" s="23"/>
    </row>
    <row r="31" spans="1:11" s="3" customFormat="1" ht="71.25" customHeight="1">
      <c r="A31" s="84">
        <v>15</v>
      </c>
      <c r="B31" s="92" t="s">
        <v>57</v>
      </c>
      <c r="C31" s="18">
        <v>0</v>
      </c>
      <c r="D31" s="30"/>
      <c r="E31" s="31">
        <v>2</v>
      </c>
      <c r="F31" s="32" t="str">
        <f>IF('CUADRO 3'!G16=1,'CUADRO 3'!B1,IF('CUADRO 3'!G16=2,'CUADRO 3'!B2,'CUADRO 3'!B3))</f>
        <v>BAJO</v>
      </c>
      <c r="G31" s="28"/>
      <c r="H31" s="57">
        <f>IF('CUADRO 3'!G16=1,'CUADRO 3'!C1,IF('CUADRO 3'!G16=2,'CUADRO 3'!C2,'CUADRO 3'!C3))</f>
        <v>0</v>
      </c>
      <c r="I31" s="58" t="str">
        <f t="shared" ref="I31:I32" si="3">IF(H31=0, "INICIAL", IF(H31=1, "INTERMEDIO", IF(H31=2, "ÓPTIMO")))</f>
        <v>INICIAL</v>
      </c>
      <c r="J31" s="59">
        <f t="shared" si="1"/>
        <v>0</v>
      </c>
      <c r="K31" s="188" t="str">
        <f>INDEX(I31:I32,MODE(MATCH(I31:I32,I31:I32,0)))</f>
        <v>INICIAL</v>
      </c>
    </row>
    <row r="32" spans="1:11" s="3" customFormat="1" ht="93" customHeight="1">
      <c r="A32" s="82">
        <v>16</v>
      </c>
      <c r="B32" s="88" t="s">
        <v>58</v>
      </c>
      <c r="C32" s="13">
        <v>0</v>
      </c>
      <c r="D32" s="25">
        <v>1</v>
      </c>
      <c r="E32" s="26">
        <v>2</v>
      </c>
      <c r="F32" s="27" t="str">
        <f>IF('CUADRO 3'!G17=1,'CUADRO 3'!B1,IF('CUADRO 3'!G17=2,'CUADRO 3'!B2,'CUADRO 3'!B3))</f>
        <v>BAJO</v>
      </c>
      <c r="G32" s="28"/>
      <c r="H32" s="60">
        <f>IF('CUADRO 3'!G17=1,'CUADRO 3'!C1,IF('CUADRO 3'!G17=2,'CUADRO 3'!C2,'CUADRO 3'!C3))</f>
        <v>0</v>
      </c>
      <c r="I32" s="61" t="str">
        <f t="shared" si="3"/>
        <v>INICIAL</v>
      </c>
      <c r="J32" s="59">
        <f t="shared" si="1"/>
        <v>0</v>
      </c>
      <c r="K32" s="189"/>
    </row>
    <row r="33" spans="1:11" s="3" customFormat="1" ht="19.8">
      <c r="A33" s="29"/>
      <c r="B33" s="35"/>
      <c r="C33" s="36"/>
      <c r="D33" s="28"/>
      <c r="E33" s="28"/>
      <c r="F33" s="37" t="s">
        <v>62</v>
      </c>
      <c r="G33" s="28"/>
      <c r="H33" s="126"/>
      <c r="I33" s="126"/>
      <c r="J33" s="132">
        <f>SUM(J12:J32)</f>
        <v>0</v>
      </c>
      <c r="K33" s="133" t="e">
        <f>INDEX(K12:K32,MODE(COINCIDIR,K12:K32,K12:K32,0))</f>
        <v>#NAME?</v>
      </c>
    </row>
    <row r="34" spans="1:11" s="3" customFormat="1" ht="18.600000000000001">
      <c r="A34" s="29"/>
      <c r="B34" s="35"/>
      <c r="C34" s="36"/>
      <c r="D34" s="28"/>
      <c r="E34" s="28"/>
      <c r="F34" s="28"/>
      <c r="G34" s="28"/>
      <c r="H34" s="38"/>
      <c r="J34" s="39"/>
    </row>
    <row r="35" spans="1:11" s="3" customFormat="1" ht="18.600000000000001">
      <c r="A35" s="29"/>
      <c r="B35" s="35"/>
      <c r="C35" s="36"/>
      <c r="D35" s="28"/>
      <c r="E35" s="28"/>
      <c r="F35" s="28"/>
      <c r="G35" s="28"/>
      <c r="H35" s="38"/>
      <c r="I35" s="38"/>
      <c r="J35" s="39"/>
    </row>
    <row r="36" spans="1:11" s="3" customFormat="1" ht="28.5" customHeight="1">
      <c r="A36" s="29"/>
      <c r="B36" s="35"/>
      <c r="C36" s="36"/>
      <c r="D36" s="40"/>
      <c r="E36" s="41"/>
      <c r="F36" s="41"/>
      <c r="G36" s="41"/>
      <c r="H36" s="38"/>
      <c r="I36" s="38"/>
      <c r="J36" s="39"/>
    </row>
    <row r="37" spans="1:11" s="3" customFormat="1" ht="18.600000000000001">
      <c r="A37" s="29"/>
      <c r="B37" s="35"/>
      <c r="C37" s="36"/>
      <c r="D37" s="40"/>
      <c r="E37" s="41"/>
      <c r="F37" s="41"/>
      <c r="G37" s="41"/>
      <c r="H37" s="38"/>
      <c r="I37" s="38"/>
      <c r="J37" s="42"/>
    </row>
    <row r="38" spans="1:11" s="3" customFormat="1" ht="18.600000000000001">
      <c r="A38" s="29"/>
      <c r="B38" s="35"/>
      <c r="C38" s="36"/>
      <c r="D38" s="28"/>
      <c r="E38" s="41"/>
      <c r="F38" s="41"/>
      <c r="G38" s="41"/>
      <c r="H38" s="38"/>
      <c r="I38" s="38"/>
      <c r="J38" s="39"/>
    </row>
    <row r="39" spans="1:11" s="3" customFormat="1" ht="18.600000000000001">
      <c r="A39" s="29"/>
      <c r="B39" s="35"/>
      <c r="C39" s="36"/>
      <c r="D39" s="28"/>
      <c r="E39" s="41"/>
      <c r="F39" s="41"/>
      <c r="G39" s="41"/>
      <c r="H39" s="38"/>
      <c r="I39" s="38"/>
      <c r="J39" s="39"/>
    </row>
    <row r="40" spans="1:11" s="3" customFormat="1" ht="18.600000000000001">
      <c r="A40" s="29"/>
      <c r="B40" s="35"/>
      <c r="C40" s="36"/>
      <c r="D40" s="28"/>
      <c r="E40" s="41"/>
      <c r="F40" s="41"/>
      <c r="G40" s="41"/>
      <c r="H40" s="175"/>
      <c r="I40" s="175"/>
      <c r="J40" s="39"/>
    </row>
    <row r="41" spans="1:11" s="3" customFormat="1" ht="18.600000000000001">
      <c r="A41" s="29"/>
      <c r="B41" s="35"/>
      <c r="C41" s="36"/>
      <c r="D41" s="43"/>
      <c r="E41" s="41"/>
      <c r="F41" s="41"/>
      <c r="G41" s="41"/>
      <c r="H41" s="38"/>
      <c r="I41" s="38"/>
      <c r="J41" s="39"/>
    </row>
    <row r="42" spans="1:11" s="3" customFormat="1" ht="18.600000000000001">
      <c r="A42" s="29"/>
      <c r="B42" s="35"/>
      <c r="C42" s="36"/>
      <c r="D42" s="28"/>
      <c r="E42" s="41"/>
      <c r="F42" s="41"/>
      <c r="G42" s="41"/>
      <c r="H42" s="38"/>
      <c r="I42" s="38"/>
      <c r="J42" s="39"/>
    </row>
    <row r="43" spans="1:11" s="3" customFormat="1" ht="18.600000000000001">
      <c r="A43" s="29"/>
      <c r="B43" s="35"/>
      <c r="C43" s="36"/>
      <c r="D43" s="28"/>
      <c r="E43" s="41"/>
      <c r="F43" s="41"/>
      <c r="G43" s="41"/>
      <c r="H43" s="38"/>
      <c r="I43" s="38"/>
      <c r="J43" s="39"/>
    </row>
    <row r="44" spans="1:11" s="3" customFormat="1" ht="18.600000000000001">
      <c r="A44" s="29"/>
      <c r="B44" s="35"/>
      <c r="C44" s="36"/>
      <c r="D44" s="28"/>
      <c r="E44" s="41"/>
      <c r="F44" s="41"/>
      <c r="G44" s="41"/>
      <c r="H44" s="38"/>
      <c r="I44" s="38"/>
      <c r="J44" s="39"/>
    </row>
    <row r="45" spans="1:11" s="3" customFormat="1" ht="18.600000000000001">
      <c r="A45" s="29"/>
      <c r="B45" s="35"/>
      <c r="C45" s="36"/>
      <c r="D45" s="28"/>
      <c r="E45" s="41"/>
      <c r="F45" s="41"/>
      <c r="G45" s="41"/>
      <c r="H45" s="38"/>
      <c r="I45" s="38"/>
      <c r="J45" s="39"/>
    </row>
    <row r="46" spans="1:11" s="3" customFormat="1" ht="18.600000000000001">
      <c r="A46" s="29"/>
      <c r="B46" s="35"/>
      <c r="C46" s="36"/>
      <c r="D46" s="28"/>
      <c r="E46" s="41"/>
      <c r="F46" s="41"/>
      <c r="G46" s="41"/>
      <c r="H46" s="38"/>
      <c r="I46" s="38"/>
      <c r="J46" s="39"/>
    </row>
    <row r="47" spans="1:11" s="3" customFormat="1" ht="18.600000000000001">
      <c r="A47" s="29"/>
      <c r="B47" s="35"/>
      <c r="C47" s="36"/>
      <c r="D47" s="28"/>
      <c r="E47" s="41"/>
      <c r="F47" s="41"/>
      <c r="G47" s="41"/>
      <c r="H47" s="38"/>
      <c r="I47" s="38"/>
      <c r="J47" s="39"/>
    </row>
    <row r="48" spans="1:11" s="3" customFormat="1" ht="18.600000000000001">
      <c r="A48" s="29"/>
      <c r="B48" s="35"/>
      <c r="C48" s="36"/>
      <c r="D48" s="28"/>
      <c r="E48" s="28"/>
      <c r="F48" s="41"/>
      <c r="G48" s="41"/>
      <c r="H48" s="38"/>
      <c r="I48" s="38"/>
      <c r="J48" s="39"/>
    </row>
    <row r="49" spans="1:10" s="3" customFormat="1" ht="18.600000000000001">
      <c r="A49" s="29"/>
      <c r="B49" s="35"/>
      <c r="C49" s="36"/>
      <c r="D49" s="28"/>
      <c r="E49" s="28"/>
      <c r="F49" s="28"/>
      <c r="G49" s="28"/>
      <c r="H49" s="38"/>
      <c r="I49" s="38"/>
      <c r="J49" s="39"/>
    </row>
    <row r="50" spans="1:10" s="3" customFormat="1" ht="18.600000000000001">
      <c r="A50" s="29"/>
      <c r="B50" s="35"/>
      <c r="C50" s="36"/>
      <c r="D50" s="28"/>
      <c r="E50" s="28"/>
      <c r="F50" s="28"/>
      <c r="G50" s="28"/>
      <c r="H50" s="38"/>
      <c r="I50" s="38"/>
      <c r="J50" s="39"/>
    </row>
    <row r="51" spans="1:10" s="3" customFormat="1" ht="18.600000000000001">
      <c r="A51" s="29"/>
      <c r="B51" s="35"/>
      <c r="C51" s="36"/>
      <c r="D51" s="28"/>
      <c r="E51" s="28"/>
      <c r="F51" s="28"/>
      <c r="G51" s="28"/>
      <c r="H51" s="38"/>
      <c r="I51" s="38"/>
      <c r="J51" s="39"/>
    </row>
    <row r="52" spans="1:10" s="3" customFormat="1" ht="18.600000000000001">
      <c r="A52" s="29"/>
      <c r="B52" s="35"/>
      <c r="C52" s="28"/>
      <c r="D52" s="28"/>
      <c r="E52" s="28"/>
      <c r="F52" s="28"/>
      <c r="G52" s="28"/>
      <c r="H52" s="38"/>
      <c r="I52" s="38"/>
      <c r="J52" s="39"/>
    </row>
    <row r="53" spans="1:10" s="3" customFormat="1" ht="18.600000000000001">
      <c r="A53" s="29"/>
      <c r="B53" s="35"/>
      <c r="C53" s="28"/>
      <c r="D53" s="28"/>
      <c r="E53" s="28"/>
      <c r="F53" s="28"/>
      <c r="G53" s="28"/>
      <c r="H53" s="38"/>
      <c r="I53" s="38"/>
      <c r="J53" s="39"/>
    </row>
    <row r="54" spans="1:10" s="3" customFormat="1" ht="18.600000000000001">
      <c r="A54" s="29"/>
      <c r="B54" s="35"/>
      <c r="C54" s="28"/>
      <c r="D54" s="28"/>
      <c r="E54" s="28"/>
      <c r="F54" s="28"/>
      <c r="G54" s="28"/>
      <c r="H54" s="38"/>
      <c r="I54" s="38"/>
      <c r="J54" s="39"/>
    </row>
    <row r="55" spans="1:10" s="3" customFormat="1" ht="18.600000000000001">
      <c r="A55" s="29"/>
      <c r="B55" s="35"/>
      <c r="C55" s="28"/>
      <c r="D55" s="28"/>
      <c r="E55" s="28"/>
      <c r="F55" s="28"/>
      <c r="G55" s="28"/>
      <c r="H55" s="38"/>
      <c r="I55" s="38"/>
      <c r="J55" s="39"/>
    </row>
    <row r="56" spans="1:10" s="3" customFormat="1" ht="18.600000000000001">
      <c r="A56" s="29"/>
      <c r="B56" s="35"/>
      <c r="C56" s="28"/>
      <c r="D56" s="28"/>
      <c r="E56" s="28"/>
      <c r="F56" s="28"/>
      <c r="G56" s="28"/>
      <c r="H56" s="38"/>
      <c r="I56" s="38"/>
      <c r="J56" s="39"/>
    </row>
    <row r="57" spans="1:10" s="3" customFormat="1" ht="18.600000000000001">
      <c r="A57" s="29"/>
      <c r="B57" s="35"/>
      <c r="C57" s="28"/>
      <c r="D57" s="28"/>
      <c r="E57" s="28"/>
      <c r="F57" s="28"/>
      <c r="G57" s="28"/>
      <c r="H57" s="38"/>
      <c r="I57" s="38"/>
      <c r="J57" s="39"/>
    </row>
    <row r="58" spans="1:10" s="3" customFormat="1" ht="18.600000000000001">
      <c r="A58" s="29"/>
      <c r="B58" s="35"/>
      <c r="C58" s="28"/>
      <c r="D58" s="28"/>
      <c r="E58" s="28"/>
      <c r="F58" s="28"/>
      <c r="G58" s="28"/>
      <c r="H58" s="38"/>
      <c r="I58" s="38"/>
      <c r="J58" s="39"/>
    </row>
    <row r="59" spans="1:10" s="3" customFormat="1" ht="18.600000000000001">
      <c r="A59" s="29"/>
      <c r="B59" s="35"/>
      <c r="C59" s="28"/>
      <c r="D59" s="28"/>
      <c r="E59" s="28"/>
      <c r="F59" s="28"/>
      <c r="G59" s="28"/>
      <c r="H59" s="38"/>
      <c r="I59" s="38"/>
      <c r="J59" s="39"/>
    </row>
    <row r="60" spans="1:10" s="3" customFormat="1" ht="18.600000000000001">
      <c r="A60" s="29"/>
      <c r="B60" s="35"/>
      <c r="C60" s="28"/>
      <c r="D60" s="28"/>
      <c r="E60" s="28"/>
      <c r="F60" s="28"/>
      <c r="G60" s="28"/>
      <c r="H60" s="38"/>
      <c r="I60" s="38"/>
      <c r="J60" s="39"/>
    </row>
    <row r="61" spans="1:10" s="3" customFormat="1" ht="18.600000000000001">
      <c r="A61" s="29"/>
      <c r="B61" s="35"/>
      <c r="C61" s="28"/>
      <c r="D61" s="28"/>
      <c r="E61" s="28"/>
      <c r="F61" s="28"/>
      <c r="G61" s="28"/>
      <c r="H61" s="38"/>
      <c r="I61" s="38"/>
      <c r="J61" s="39"/>
    </row>
    <row r="62" spans="1:10" s="3" customFormat="1" ht="18.600000000000001">
      <c r="A62" s="29"/>
      <c r="B62" s="35"/>
      <c r="C62" s="28"/>
      <c r="D62" s="28"/>
      <c r="E62" s="28"/>
      <c r="F62" s="28"/>
      <c r="G62" s="28"/>
      <c r="H62" s="38"/>
      <c r="I62" s="38"/>
      <c r="J62" s="39"/>
    </row>
    <row r="63" spans="1:10" s="3" customFormat="1" ht="18.600000000000001">
      <c r="A63" s="29"/>
      <c r="B63" s="35"/>
      <c r="C63" s="28"/>
      <c r="D63" s="28"/>
      <c r="E63" s="28"/>
      <c r="F63" s="28"/>
      <c r="G63" s="28"/>
      <c r="H63" s="38"/>
      <c r="I63" s="38"/>
      <c r="J63" s="39"/>
    </row>
    <row r="64" spans="1:10" s="3" customFormat="1" ht="18.600000000000001">
      <c r="A64" s="29"/>
      <c r="B64" s="35"/>
      <c r="C64" s="28"/>
      <c r="D64" s="28"/>
      <c r="E64" s="28"/>
      <c r="F64" s="28"/>
      <c r="G64" s="28"/>
      <c r="H64" s="38"/>
      <c r="I64" s="38"/>
      <c r="J64" s="39"/>
    </row>
    <row r="65" spans="1:10" s="3" customFormat="1" ht="18.600000000000001">
      <c r="A65" s="29"/>
      <c r="B65" s="35"/>
      <c r="C65" s="28"/>
      <c r="D65" s="28"/>
      <c r="E65" s="28"/>
      <c r="F65" s="28"/>
      <c r="G65" s="28"/>
      <c r="H65" s="38"/>
      <c r="I65" s="38"/>
      <c r="J65" s="39"/>
    </row>
    <row r="66" spans="1:10" s="3" customFormat="1" ht="18.600000000000001">
      <c r="A66" s="29"/>
      <c r="B66" s="35"/>
      <c r="C66" s="28"/>
      <c r="D66" s="39"/>
      <c r="E66" s="28"/>
      <c r="F66" s="28"/>
      <c r="G66" s="28"/>
      <c r="H66" s="38"/>
      <c r="I66" s="38"/>
      <c r="J66" s="39"/>
    </row>
    <row r="67" spans="1:10" s="3" customFormat="1" ht="18.600000000000001">
      <c r="A67" s="29"/>
      <c r="B67" s="35"/>
      <c r="C67" s="28"/>
      <c r="D67" s="28"/>
      <c r="E67" s="28"/>
      <c r="F67" s="28"/>
      <c r="G67" s="28"/>
      <c r="H67" s="38"/>
      <c r="I67" s="38"/>
      <c r="J67" s="39"/>
    </row>
    <row r="68" spans="1:10" s="3" customFormat="1" ht="18.600000000000001">
      <c r="A68" s="29"/>
      <c r="B68" s="35"/>
      <c r="C68" s="28"/>
      <c r="D68" s="28"/>
      <c r="E68" s="28"/>
      <c r="F68" s="28"/>
      <c r="G68" s="28"/>
      <c r="H68" s="38"/>
      <c r="I68" s="38"/>
      <c r="J68" s="39"/>
    </row>
    <row r="69" spans="1:10" s="3" customFormat="1" ht="18.600000000000001">
      <c r="A69" s="29"/>
      <c r="B69" s="35"/>
      <c r="C69" s="28"/>
      <c r="D69" s="28"/>
      <c r="E69" s="28"/>
      <c r="F69" s="28"/>
      <c r="G69" s="28"/>
      <c r="H69" s="38"/>
      <c r="I69" s="38"/>
      <c r="J69" s="39"/>
    </row>
    <row r="70" spans="1:10" s="3" customFormat="1" ht="18.600000000000001">
      <c r="A70" s="29"/>
      <c r="B70" s="35"/>
      <c r="C70" s="28"/>
      <c r="D70" s="28"/>
      <c r="E70" s="28"/>
      <c r="F70" s="28"/>
      <c r="G70" s="28"/>
      <c r="H70" s="38"/>
      <c r="I70" s="38"/>
      <c r="J70" s="39"/>
    </row>
    <row r="71" spans="1:10" s="3" customFormat="1" ht="18.600000000000001">
      <c r="A71" s="29"/>
      <c r="B71" s="35"/>
      <c r="C71" s="28"/>
      <c r="D71" s="28"/>
      <c r="E71" s="28"/>
      <c r="F71" s="28"/>
      <c r="G71" s="28"/>
      <c r="H71" s="38"/>
      <c r="I71" s="38"/>
      <c r="J71" s="39"/>
    </row>
    <row r="72" spans="1:10" s="3" customFormat="1" ht="18.600000000000001">
      <c r="A72" s="29"/>
      <c r="B72" s="35"/>
      <c r="C72" s="28"/>
      <c r="D72" s="28"/>
      <c r="E72" s="28"/>
      <c r="F72" s="28"/>
      <c r="G72" s="28"/>
      <c r="H72" s="38"/>
      <c r="I72" s="38"/>
      <c r="J72" s="39"/>
    </row>
    <row r="73" spans="1:10" s="3" customFormat="1" ht="18.600000000000001">
      <c r="A73" s="29"/>
      <c r="B73" s="35"/>
      <c r="C73" s="28"/>
      <c r="D73" s="28"/>
      <c r="E73" s="28"/>
      <c r="F73" s="28"/>
      <c r="G73" s="28"/>
      <c r="H73" s="38"/>
      <c r="I73" s="38"/>
      <c r="J73" s="39"/>
    </row>
    <row r="74" spans="1:10" s="3" customFormat="1" ht="18.600000000000001">
      <c r="A74" s="29"/>
      <c r="B74" s="35"/>
      <c r="C74" s="28"/>
      <c r="D74" s="28"/>
      <c r="E74" s="28"/>
      <c r="F74" s="28"/>
      <c r="G74" s="28"/>
      <c r="H74" s="38"/>
      <c r="I74" s="38"/>
      <c r="J74" s="39"/>
    </row>
    <row r="75" spans="1:10" s="3" customFormat="1" ht="18.600000000000001">
      <c r="A75" s="29"/>
      <c r="B75" s="35"/>
      <c r="C75" s="28"/>
      <c r="D75" s="28"/>
      <c r="E75" s="28"/>
      <c r="F75" s="28"/>
      <c r="G75" s="28"/>
      <c r="H75" s="38"/>
      <c r="I75" s="38"/>
      <c r="J75" s="39"/>
    </row>
    <row r="76" spans="1:10" s="3" customFormat="1" ht="18.600000000000001">
      <c r="A76" s="29"/>
      <c r="B76" s="35"/>
      <c r="C76" s="28"/>
      <c r="D76" s="28"/>
      <c r="E76" s="28"/>
      <c r="F76" s="28"/>
      <c r="G76" s="28"/>
      <c r="H76" s="38"/>
      <c r="I76" s="38"/>
      <c r="J76" s="39"/>
    </row>
    <row r="77" spans="1:10" s="3" customFormat="1" ht="18.600000000000001">
      <c r="A77" s="29"/>
      <c r="B77" s="35"/>
      <c r="C77" s="28"/>
      <c r="D77" s="28"/>
      <c r="E77" s="28"/>
      <c r="F77" s="28"/>
      <c r="G77" s="28"/>
      <c r="H77" s="38"/>
      <c r="I77" s="38"/>
      <c r="J77" s="39"/>
    </row>
    <row r="78" spans="1:10" s="3" customFormat="1" ht="18.600000000000001">
      <c r="A78" s="29"/>
      <c r="B78" s="35"/>
      <c r="C78" s="28"/>
      <c r="D78" s="28"/>
      <c r="E78" s="28"/>
      <c r="F78" s="28"/>
      <c r="G78" s="28"/>
      <c r="H78" s="38"/>
      <c r="I78" s="38"/>
      <c r="J78" s="39"/>
    </row>
    <row r="79" spans="1:10" s="3" customFormat="1" ht="18.600000000000001">
      <c r="A79" s="29"/>
      <c r="B79" s="35"/>
      <c r="C79" s="28"/>
      <c r="D79" s="28"/>
      <c r="E79" s="28"/>
      <c r="F79" s="28"/>
      <c r="G79" s="28"/>
      <c r="H79" s="38"/>
      <c r="I79" s="38"/>
      <c r="J79" s="39"/>
    </row>
    <row r="80" spans="1:10" s="3" customFormat="1" ht="18.600000000000001">
      <c r="A80" s="29"/>
      <c r="B80" s="35"/>
      <c r="C80" s="28"/>
      <c r="D80" s="28"/>
      <c r="E80" s="28"/>
      <c r="F80" s="28"/>
      <c r="G80" s="28"/>
      <c r="H80" s="38"/>
      <c r="I80" s="38"/>
      <c r="J80" s="39"/>
    </row>
    <row r="81" spans="1:10" s="3" customFormat="1" ht="18.600000000000001">
      <c r="A81" s="29"/>
      <c r="B81" s="35"/>
      <c r="C81" s="28"/>
      <c r="D81" s="28"/>
      <c r="E81" s="28"/>
      <c r="F81" s="28"/>
      <c r="G81" s="28"/>
      <c r="H81" s="38"/>
      <c r="I81" s="38"/>
      <c r="J81" s="39"/>
    </row>
    <row r="82" spans="1:10" s="3" customFormat="1" ht="18.600000000000001">
      <c r="A82" s="29"/>
      <c r="B82" s="35"/>
      <c r="C82" s="28"/>
      <c r="D82" s="28"/>
      <c r="E82" s="28"/>
      <c r="F82" s="28"/>
      <c r="G82" s="28"/>
      <c r="H82" s="38"/>
      <c r="I82" s="38"/>
      <c r="J82" s="39"/>
    </row>
    <row r="83" spans="1:10" s="3" customFormat="1" ht="18.600000000000001">
      <c r="A83" s="29"/>
      <c r="B83" s="35"/>
      <c r="C83" s="28"/>
      <c r="D83" s="28"/>
      <c r="E83" s="28"/>
      <c r="F83" s="28"/>
      <c r="G83" s="28"/>
      <c r="H83" s="38"/>
      <c r="I83" s="38"/>
      <c r="J83" s="39"/>
    </row>
    <row r="84" spans="1:10" s="3" customFormat="1" ht="18.600000000000001">
      <c r="A84" s="29"/>
      <c r="B84" s="35"/>
      <c r="C84" s="28"/>
      <c r="D84" s="28"/>
      <c r="E84" s="28"/>
      <c r="F84" s="28"/>
      <c r="G84" s="28"/>
      <c r="H84" s="38"/>
      <c r="I84" s="38"/>
      <c r="J84" s="39"/>
    </row>
    <row r="85" spans="1:10" s="3" customFormat="1" ht="18.600000000000001">
      <c r="A85" s="29"/>
      <c r="B85" s="35"/>
      <c r="C85" s="28"/>
      <c r="D85" s="28"/>
      <c r="E85" s="28"/>
      <c r="F85" s="28"/>
      <c r="G85" s="28"/>
      <c r="H85" s="38"/>
      <c r="I85" s="38"/>
      <c r="J85" s="39"/>
    </row>
    <row r="86" spans="1:10" s="3" customFormat="1" ht="18.600000000000001">
      <c r="A86" s="29"/>
      <c r="B86" s="35"/>
      <c r="C86" s="28"/>
      <c r="D86" s="28"/>
      <c r="E86" s="28"/>
      <c r="F86" s="28"/>
      <c r="G86" s="28"/>
      <c r="H86" s="38"/>
      <c r="I86" s="38"/>
      <c r="J86" s="39"/>
    </row>
    <row r="87" spans="1:10" s="3" customFormat="1" ht="18.600000000000001">
      <c r="A87" s="29"/>
      <c r="B87" s="35"/>
      <c r="C87" s="28"/>
      <c r="D87" s="28"/>
      <c r="E87" s="28"/>
      <c r="F87" s="28"/>
      <c r="G87" s="28"/>
      <c r="H87" s="38"/>
      <c r="I87" s="38"/>
      <c r="J87" s="39"/>
    </row>
    <row r="88" spans="1:10" s="3" customFormat="1" ht="18.600000000000001">
      <c r="A88" s="29"/>
      <c r="B88" s="35"/>
      <c r="C88" s="28"/>
      <c r="D88" s="28"/>
      <c r="E88" s="28"/>
      <c r="F88" s="28"/>
      <c r="G88" s="28"/>
      <c r="H88" s="38"/>
      <c r="I88" s="38"/>
      <c r="J88" s="39"/>
    </row>
    <row r="89" spans="1:10" s="3" customFormat="1" ht="18.600000000000001">
      <c r="A89" s="29"/>
      <c r="B89" s="35"/>
      <c r="C89" s="28"/>
      <c r="D89" s="28"/>
      <c r="E89" s="28"/>
      <c r="F89" s="28"/>
      <c r="G89" s="28"/>
      <c r="H89" s="38"/>
      <c r="I89" s="38"/>
      <c r="J89" s="39"/>
    </row>
    <row r="90" spans="1:10" s="3" customFormat="1" ht="18.600000000000001">
      <c r="A90" s="29"/>
      <c r="B90" s="35"/>
      <c r="C90" s="28"/>
      <c r="D90" s="28"/>
      <c r="E90" s="28"/>
      <c r="F90" s="28"/>
      <c r="G90" s="28"/>
      <c r="H90" s="38"/>
      <c r="I90" s="38"/>
      <c r="J90" s="39"/>
    </row>
    <row r="91" spans="1:10" s="3" customFormat="1" ht="18.600000000000001">
      <c r="A91" s="29"/>
      <c r="B91" s="35"/>
      <c r="C91" s="28"/>
      <c r="D91" s="28"/>
      <c r="E91" s="28"/>
      <c r="F91" s="28"/>
      <c r="G91" s="28"/>
      <c r="H91" s="38"/>
      <c r="I91" s="38"/>
      <c r="J91" s="39"/>
    </row>
    <row r="92" spans="1:10" s="3" customFormat="1" ht="18.600000000000001">
      <c r="A92" s="29"/>
      <c r="B92" s="35"/>
      <c r="C92" s="28"/>
      <c r="D92" s="28"/>
      <c r="E92" s="28"/>
      <c r="F92" s="28"/>
      <c r="G92" s="28"/>
      <c r="H92" s="38"/>
      <c r="I92" s="38"/>
      <c r="J92" s="39"/>
    </row>
    <row r="93" spans="1:10" s="3" customFormat="1" ht="18.600000000000001">
      <c r="A93" s="29"/>
      <c r="B93" s="35"/>
      <c r="C93" s="28"/>
      <c r="D93" s="28"/>
      <c r="E93" s="28"/>
      <c r="F93" s="28"/>
      <c r="G93" s="28"/>
      <c r="H93" s="38"/>
      <c r="I93" s="38"/>
      <c r="J93" s="39"/>
    </row>
    <row r="94" spans="1:10" s="3" customFormat="1" ht="18.600000000000001">
      <c r="A94" s="29"/>
      <c r="B94" s="35"/>
      <c r="C94" s="28"/>
      <c r="D94" s="28"/>
      <c r="E94" s="28"/>
      <c r="F94" s="28"/>
      <c r="G94" s="28"/>
      <c r="H94" s="38"/>
      <c r="I94" s="38"/>
      <c r="J94" s="39"/>
    </row>
    <row r="95" spans="1:10" s="3" customFormat="1" ht="18.600000000000001">
      <c r="A95" s="29"/>
      <c r="B95" s="35"/>
      <c r="C95" s="28"/>
      <c r="D95" s="28"/>
      <c r="E95" s="28"/>
      <c r="F95" s="28"/>
      <c r="G95" s="28"/>
      <c r="H95" s="38"/>
      <c r="I95" s="38"/>
      <c r="J95" s="39"/>
    </row>
    <row r="96" spans="1:10" s="3" customFormat="1" ht="18.600000000000001">
      <c r="A96" s="29"/>
      <c r="B96" s="35"/>
      <c r="C96" s="28"/>
      <c r="D96" s="28"/>
      <c r="E96" s="28"/>
      <c r="F96" s="28"/>
      <c r="G96" s="28"/>
      <c r="H96" s="38"/>
      <c r="I96" s="38"/>
      <c r="J96" s="39"/>
    </row>
    <row r="97" spans="1:10" s="3" customFormat="1" ht="18.600000000000001">
      <c r="A97" s="29"/>
      <c r="B97" s="35"/>
      <c r="C97" s="28"/>
      <c r="D97" s="28"/>
      <c r="E97" s="28"/>
      <c r="F97" s="28"/>
      <c r="G97" s="28"/>
      <c r="H97" s="38"/>
      <c r="I97" s="38"/>
      <c r="J97" s="39"/>
    </row>
    <row r="98" spans="1:10" s="3" customFormat="1" ht="18.600000000000001">
      <c r="A98" s="29"/>
      <c r="B98" s="35"/>
      <c r="C98" s="28"/>
      <c r="D98" s="28"/>
      <c r="E98" s="28"/>
      <c r="F98" s="28"/>
      <c r="G98" s="28"/>
      <c r="H98" s="38"/>
      <c r="I98" s="38"/>
      <c r="J98" s="39"/>
    </row>
    <row r="99" spans="1:10" s="3" customFormat="1" ht="18.600000000000001">
      <c r="A99" s="29"/>
      <c r="B99" s="35"/>
      <c r="C99" s="28"/>
      <c r="D99" s="28"/>
      <c r="E99" s="28"/>
      <c r="F99" s="28"/>
      <c r="G99" s="28"/>
      <c r="H99" s="38"/>
      <c r="I99" s="38"/>
      <c r="J99" s="39"/>
    </row>
    <row r="100" spans="1:10" s="3" customFormat="1" ht="18.600000000000001">
      <c r="A100" s="29"/>
      <c r="B100" s="35"/>
      <c r="C100" s="28"/>
      <c r="D100" s="28"/>
      <c r="E100" s="28"/>
      <c r="F100" s="28"/>
      <c r="G100" s="28"/>
      <c r="H100" s="38"/>
      <c r="I100" s="38"/>
      <c r="J100" s="39"/>
    </row>
    <row r="101" spans="1:10" s="3" customFormat="1" ht="18.600000000000001">
      <c r="A101" s="29"/>
      <c r="B101" s="35"/>
      <c r="C101" s="28"/>
      <c r="D101" s="28"/>
      <c r="E101" s="28"/>
      <c r="F101" s="28"/>
      <c r="G101" s="28"/>
      <c r="H101" s="38"/>
      <c r="I101" s="38"/>
      <c r="J101" s="39"/>
    </row>
    <row r="102" spans="1:10" s="3" customFormat="1" ht="18.600000000000001">
      <c r="A102" s="29"/>
      <c r="B102" s="35"/>
      <c r="C102" s="28"/>
      <c r="D102" s="28"/>
      <c r="E102" s="28"/>
      <c r="F102" s="28"/>
      <c r="G102" s="28"/>
      <c r="H102" s="38"/>
      <c r="I102" s="38"/>
      <c r="J102" s="39"/>
    </row>
    <row r="103" spans="1:10" s="3" customFormat="1" ht="18.600000000000001">
      <c r="A103" s="29"/>
      <c r="B103" s="44"/>
      <c r="C103" s="45"/>
      <c r="D103" s="45"/>
      <c r="E103" s="45"/>
      <c r="F103" s="45"/>
      <c r="G103" s="45"/>
      <c r="H103" s="38"/>
      <c r="I103" s="38"/>
      <c r="J103" s="46"/>
    </row>
    <row r="104" spans="1:10" s="3" customFormat="1" ht="18.600000000000001">
      <c r="A104" s="29"/>
      <c r="B104" s="44"/>
      <c r="C104" s="45"/>
      <c r="D104" s="45"/>
      <c r="E104" s="45"/>
      <c r="F104" s="45"/>
      <c r="G104" s="45"/>
      <c r="H104" s="38"/>
      <c r="I104" s="38"/>
      <c r="J104" s="46"/>
    </row>
    <row r="105" spans="1:10" s="3" customFormat="1" ht="18.600000000000001">
      <c r="A105" s="29"/>
      <c r="B105" s="44"/>
      <c r="C105" s="45"/>
      <c r="D105" s="45"/>
      <c r="E105" s="45"/>
      <c r="F105" s="45"/>
      <c r="G105" s="45"/>
      <c r="H105" s="38"/>
      <c r="I105" s="38"/>
      <c r="J105" s="46"/>
    </row>
    <row r="106" spans="1:10" s="3" customFormat="1" ht="18.600000000000001">
      <c r="A106" s="29"/>
      <c r="B106" s="44"/>
      <c r="C106" s="45"/>
      <c r="D106" s="45"/>
      <c r="E106" s="45"/>
      <c r="F106" s="45"/>
      <c r="G106" s="45"/>
      <c r="H106" s="38"/>
      <c r="I106" s="38"/>
      <c r="J106" s="46"/>
    </row>
    <row r="107" spans="1:10" s="3" customFormat="1" ht="18.600000000000001">
      <c r="A107" s="29"/>
      <c r="B107" s="44"/>
      <c r="C107" s="45"/>
      <c r="D107" s="45"/>
      <c r="E107" s="45"/>
      <c r="F107" s="45"/>
      <c r="G107" s="45"/>
      <c r="H107" s="38"/>
      <c r="I107" s="38"/>
      <c r="J107" s="46"/>
    </row>
    <row r="108" spans="1:10" s="3" customFormat="1" ht="18.600000000000001">
      <c r="A108" s="29"/>
      <c r="B108" s="44"/>
      <c r="C108" s="45"/>
      <c r="D108" s="45"/>
      <c r="E108" s="45"/>
      <c r="F108" s="45"/>
      <c r="G108" s="45"/>
      <c r="H108" s="38"/>
      <c r="I108" s="38"/>
      <c r="J108" s="46"/>
    </row>
    <row r="109" spans="1:10" s="3" customFormat="1" ht="18.600000000000001">
      <c r="A109" s="29"/>
      <c r="B109" s="44"/>
      <c r="C109" s="45"/>
      <c r="D109" s="45"/>
      <c r="E109" s="45"/>
      <c r="F109" s="45"/>
      <c r="G109" s="45"/>
      <c r="H109" s="38"/>
      <c r="I109" s="38"/>
      <c r="J109" s="46"/>
    </row>
    <row r="110" spans="1:10" s="3" customFormat="1" ht="18.600000000000001">
      <c r="A110" s="47"/>
      <c r="B110" s="48"/>
      <c r="C110" s="49"/>
      <c r="D110" s="49"/>
      <c r="E110" s="49"/>
      <c r="F110" s="49"/>
      <c r="G110" s="49"/>
      <c r="H110" s="38"/>
      <c r="I110" s="38"/>
    </row>
    <row r="111" spans="1:10" s="3" customFormat="1" ht="18.600000000000001">
      <c r="A111" s="50"/>
      <c r="B111" s="48"/>
      <c r="C111" s="49"/>
      <c r="D111" s="49"/>
      <c r="E111" s="49"/>
      <c r="F111" s="49"/>
      <c r="G111" s="49"/>
      <c r="H111" s="38"/>
      <c r="I111" s="51"/>
    </row>
    <row r="112" spans="1:10" s="3" customFormat="1" ht="18.600000000000001">
      <c r="A112" s="50"/>
      <c r="B112" s="48"/>
      <c r="C112" s="49"/>
      <c r="D112" s="49"/>
      <c r="E112" s="49"/>
      <c r="F112" s="49"/>
      <c r="G112" s="49"/>
      <c r="H112" s="52"/>
      <c r="I112" s="51"/>
    </row>
    <row r="113" spans="1:9" s="3" customFormat="1" ht="18.600000000000001">
      <c r="A113" s="50"/>
      <c r="B113" s="48"/>
      <c r="C113" s="49"/>
      <c r="D113" s="49"/>
      <c r="E113" s="49"/>
      <c r="F113" s="49"/>
      <c r="G113" s="49"/>
      <c r="H113" s="52"/>
      <c r="I113" s="51"/>
    </row>
    <row r="114" spans="1:9" s="3" customFormat="1" ht="18.600000000000001">
      <c r="A114" s="50"/>
      <c r="B114" s="48"/>
      <c r="C114" s="49"/>
      <c r="D114" s="49"/>
      <c r="E114" s="49"/>
      <c r="F114" s="49"/>
      <c r="G114" s="49"/>
      <c r="H114" s="52"/>
      <c r="I114" s="51"/>
    </row>
    <row r="115" spans="1:9" s="3" customFormat="1" ht="18.600000000000001">
      <c r="A115" s="50"/>
      <c r="B115" s="48"/>
      <c r="C115" s="49"/>
      <c r="D115" s="49"/>
      <c r="E115" s="49"/>
      <c r="F115" s="49"/>
      <c r="G115" s="49"/>
      <c r="H115" s="52"/>
      <c r="I115" s="51"/>
    </row>
    <row r="116" spans="1:9" s="3" customFormat="1" ht="18.600000000000001">
      <c r="A116" s="50"/>
      <c r="B116" s="48"/>
      <c r="C116" s="49"/>
      <c r="D116" s="49"/>
      <c r="E116" s="49"/>
      <c r="F116" s="49"/>
      <c r="G116" s="49"/>
      <c r="H116" s="52"/>
      <c r="I116" s="51"/>
    </row>
    <row r="117" spans="1:9" s="3" customFormat="1" ht="18.600000000000001">
      <c r="A117" s="50"/>
      <c r="B117" s="48"/>
      <c r="C117" s="49"/>
      <c r="D117" s="49"/>
      <c r="E117" s="49"/>
      <c r="F117" s="49"/>
      <c r="G117" s="49"/>
      <c r="H117" s="52"/>
      <c r="I117" s="51"/>
    </row>
    <row r="118" spans="1:9" s="3" customFormat="1" ht="18.600000000000001">
      <c r="A118" s="50"/>
      <c r="B118" s="48"/>
      <c r="C118" s="49"/>
      <c r="D118" s="49"/>
      <c r="E118" s="49"/>
      <c r="F118" s="49"/>
      <c r="G118" s="49"/>
      <c r="H118" s="52"/>
      <c r="I118" s="51"/>
    </row>
    <row r="119" spans="1:9" s="3" customFormat="1" ht="18.600000000000001">
      <c r="A119" s="50"/>
      <c r="B119" s="48"/>
      <c r="C119" s="49"/>
      <c r="D119" s="49"/>
      <c r="E119" s="49"/>
      <c r="F119" s="49"/>
      <c r="G119" s="49"/>
      <c r="H119" s="52"/>
      <c r="I119" s="51"/>
    </row>
    <row r="120" spans="1:9" s="3" customFormat="1" ht="18.600000000000001">
      <c r="A120" s="50"/>
      <c r="B120" s="48"/>
      <c r="C120" s="49"/>
      <c r="D120" s="49"/>
      <c r="E120" s="49"/>
      <c r="F120" s="49"/>
      <c r="G120" s="49"/>
      <c r="H120" s="52"/>
      <c r="I120" s="51"/>
    </row>
    <row r="121" spans="1:9" s="3" customFormat="1" ht="18.600000000000001">
      <c r="A121" s="50"/>
      <c r="B121" s="48"/>
      <c r="C121" s="49"/>
      <c r="D121" s="49"/>
      <c r="E121" s="49"/>
      <c r="F121" s="49"/>
      <c r="G121" s="49"/>
      <c r="H121" s="52"/>
      <c r="I121" s="51"/>
    </row>
    <row r="122" spans="1:9" s="3" customFormat="1" ht="18.600000000000001">
      <c r="A122" s="50"/>
      <c r="B122" s="48"/>
      <c r="C122" s="49"/>
      <c r="D122" s="49"/>
      <c r="E122" s="49"/>
      <c r="F122" s="49"/>
      <c r="G122" s="49"/>
      <c r="H122" s="52"/>
      <c r="I122" s="51"/>
    </row>
    <row r="123" spans="1:9" s="3" customFormat="1" ht="18.600000000000001">
      <c r="A123" s="50"/>
      <c r="B123" s="48"/>
      <c r="C123" s="49"/>
      <c r="D123" s="49"/>
      <c r="E123" s="49"/>
      <c r="F123" s="49"/>
      <c r="G123" s="49"/>
      <c r="H123" s="52"/>
      <c r="I123" s="51"/>
    </row>
    <row r="124" spans="1:9" s="3" customFormat="1" ht="18.600000000000001">
      <c r="A124" s="50"/>
      <c r="B124" s="48"/>
      <c r="C124" s="49"/>
      <c r="D124" s="49"/>
      <c r="E124" s="49"/>
      <c r="F124" s="49"/>
      <c r="G124" s="49"/>
      <c r="H124" s="52"/>
      <c r="I124" s="51"/>
    </row>
    <row r="125" spans="1:9" s="3" customFormat="1" ht="18.600000000000001">
      <c r="A125" s="50"/>
      <c r="B125" s="48"/>
      <c r="C125" s="49"/>
      <c r="D125" s="49"/>
      <c r="E125" s="49"/>
      <c r="F125" s="49"/>
      <c r="G125" s="49"/>
      <c r="H125" s="52"/>
      <c r="I125" s="51"/>
    </row>
    <row r="126" spans="1:9" s="3" customFormat="1" ht="18.600000000000001">
      <c r="A126" s="50"/>
      <c r="B126" s="48"/>
      <c r="C126" s="49"/>
      <c r="D126" s="49"/>
      <c r="E126" s="49"/>
      <c r="F126" s="49"/>
      <c r="G126" s="49"/>
      <c r="H126" s="52"/>
      <c r="I126" s="51"/>
    </row>
    <row r="127" spans="1:9" s="3" customFormat="1" ht="18.600000000000001">
      <c r="A127" s="50"/>
      <c r="B127" s="48"/>
      <c r="C127" s="49"/>
      <c r="D127" s="49"/>
      <c r="E127" s="49"/>
      <c r="F127" s="49"/>
      <c r="G127" s="49"/>
      <c r="H127" s="52"/>
      <c r="I127" s="51"/>
    </row>
    <row r="128" spans="1:9" s="3" customFormat="1" ht="18.600000000000001">
      <c r="A128" s="50"/>
      <c r="B128" s="48"/>
      <c r="C128" s="49"/>
      <c r="D128" s="49"/>
      <c r="E128" s="49"/>
      <c r="F128" s="49"/>
      <c r="G128" s="49"/>
      <c r="H128" s="52"/>
      <c r="I128" s="51"/>
    </row>
    <row r="129" spans="1:9" s="3" customFormat="1" ht="18.600000000000001">
      <c r="A129" s="50"/>
      <c r="B129" s="48"/>
      <c r="C129" s="49"/>
      <c r="D129" s="49"/>
      <c r="E129" s="49"/>
      <c r="F129" s="49"/>
      <c r="G129" s="49"/>
      <c r="H129" s="52"/>
      <c r="I129" s="51"/>
    </row>
    <row r="130" spans="1:9" s="3" customFormat="1" ht="18.600000000000001">
      <c r="A130" s="50"/>
      <c r="B130" s="48"/>
      <c r="C130" s="49"/>
      <c r="D130" s="49"/>
      <c r="E130" s="49"/>
      <c r="F130" s="49"/>
      <c r="G130" s="49"/>
      <c r="H130" s="52"/>
      <c r="I130" s="51"/>
    </row>
    <row r="131" spans="1:9" s="3" customFormat="1" ht="18.600000000000001">
      <c r="A131" s="50"/>
      <c r="B131" s="48"/>
      <c r="C131" s="49"/>
      <c r="D131" s="49"/>
      <c r="E131" s="49"/>
      <c r="F131" s="49"/>
      <c r="G131" s="49"/>
      <c r="H131" s="52"/>
      <c r="I131" s="51"/>
    </row>
    <row r="132" spans="1:9" s="3" customFormat="1" ht="18.600000000000001">
      <c r="A132" s="50"/>
      <c r="B132" s="48"/>
      <c r="C132" s="49"/>
      <c r="D132" s="49"/>
      <c r="E132" s="49"/>
      <c r="F132" s="49"/>
      <c r="G132" s="49"/>
      <c r="H132" s="52"/>
      <c r="I132" s="51"/>
    </row>
    <row r="133" spans="1:9" s="3" customFormat="1" ht="18.600000000000001">
      <c r="A133" s="50"/>
      <c r="B133" s="48"/>
      <c r="C133" s="49"/>
      <c r="D133" s="49"/>
      <c r="E133" s="49"/>
      <c r="F133" s="49"/>
      <c r="G133" s="49"/>
      <c r="H133" s="52"/>
      <c r="I133" s="51"/>
    </row>
    <row r="134" spans="1:9" s="3" customFormat="1" ht="18.600000000000001">
      <c r="A134" s="50"/>
      <c r="B134" s="48"/>
      <c r="C134" s="49"/>
      <c r="D134" s="49"/>
      <c r="E134" s="49"/>
      <c r="F134" s="49"/>
      <c r="G134" s="49"/>
      <c r="H134" s="52"/>
      <c r="I134" s="51"/>
    </row>
    <row r="135" spans="1:9" s="3" customFormat="1" ht="18.600000000000001">
      <c r="A135" s="50"/>
      <c r="B135" s="48"/>
      <c r="C135" s="49"/>
      <c r="D135" s="49"/>
      <c r="E135" s="49"/>
      <c r="F135" s="49"/>
      <c r="G135" s="49"/>
      <c r="H135" s="52"/>
      <c r="I135" s="51"/>
    </row>
    <row r="136" spans="1:9" s="3" customFormat="1" ht="18.600000000000001">
      <c r="A136" s="50"/>
      <c r="B136" s="48"/>
      <c r="C136" s="49"/>
      <c r="D136" s="49"/>
      <c r="E136" s="49"/>
      <c r="F136" s="49"/>
      <c r="G136" s="49"/>
      <c r="H136" s="52"/>
      <c r="I136" s="51"/>
    </row>
    <row r="137" spans="1:9" s="3" customFormat="1" ht="18.600000000000001">
      <c r="A137" s="50"/>
      <c r="B137" s="48"/>
      <c r="C137" s="49"/>
      <c r="D137" s="49"/>
      <c r="E137" s="49"/>
      <c r="F137" s="49"/>
      <c r="G137" s="49"/>
      <c r="H137" s="52"/>
      <c r="I137" s="51"/>
    </row>
    <row r="138" spans="1:9" s="3" customFormat="1" ht="18.600000000000001">
      <c r="A138" s="50"/>
      <c r="B138" s="48"/>
      <c r="C138" s="49"/>
      <c r="D138" s="49"/>
      <c r="E138" s="49"/>
      <c r="F138" s="49"/>
      <c r="G138" s="49"/>
      <c r="H138" s="52"/>
      <c r="I138" s="51"/>
    </row>
    <row r="139" spans="1:9" s="3" customFormat="1" ht="18.600000000000001">
      <c r="A139" s="50"/>
      <c r="B139" s="48"/>
      <c r="C139" s="49"/>
      <c r="D139" s="49"/>
      <c r="E139" s="49"/>
      <c r="F139" s="49"/>
      <c r="G139" s="49"/>
      <c r="H139" s="52"/>
      <c r="I139" s="51"/>
    </row>
    <row r="140" spans="1:9" s="3" customFormat="1" ht="18.600000000000001">
      <c r="A140" s="50"/>
      <c r="B140" s="48"/>
      <c r="C140" s="49"/>
      <c r="D140" s="49"/>
      <c r="E140" s="49"/>
      <c r="F140" s="49"/>
      <c r="G140" s="49"/>
      <c r="H140" s="52"/>
      <c r="I140" s="51"/>
    </row>
    <row r="141" spans="1:9" s="3" customFormat="1" ht="18.600000000000001">
      <c r="A141" s="50"/>
      <c r="B141" s="48"/>
      <c r="C141" s="49"/>
      <c r="D141" s="49"/>
      <c r="E141" s="49"/>
      <c r="F141" s="49"/>
      <c r="G141" s="49"/>
      <c r="H141" s="52"/>
      <c r="I141" s="51"/>
    </row>
    <row r="142" spans="1:9" s="3" customFormat="1" ht="18.600000000000001">
      <c r="A142" s="50"/>
      <c r="B142" s="48"/>
      <c r="C142" s="49"/>
      <c r="D142" s="49"/>
      <c r="E142" s="49"/>
      <c r="F142" s="49"/>
      <c r="G142" s="49"/>
      <c r="H142" s="52"/>
      <c r="I142" s="51"/>
    </row>
    <row r="143" spans="1:9" s="3" customFormat="1" ht="18.600000000000001">
      <c r="A143" s="50"/>
      <c r="B143" s="48"/>
      <c r="C143" s="49"/>
      <c r="D143" s="49"/>
      <c r="E143" s="49"/>
      <c r="F143" s="49"/>
      <c r="G143" s="49"/>
      <c r="H143" s="52"/>
      <c r="I143" s="51"/>
    </row>
    <row r="144" spans="1:9" s="3" customFormat="1" ht="18.600000000000001">
      <c r="A144" s="50"/>
      <c r="B144" s="48"/>
      <c r="C144" s="49"/>
      <c r="D144" s="49"/>
      <c r="E144" s="49"/>
      <c r="F144" s="49"/>
      <c r="G144" s="49"/>
      <c r="H144" s="52"/>
      <c r="I144" s="51"/>
    </row>
    <row r="145" spans="1:9" s="3" customFormat="1" ht="18.600000000000001">
      <c r="A145" s="50"/>
      <c r="B145" s="48"/>
      <c r="C145" s="49"/>
      <c r="D145" s="49"/>
      <c r="E145" s="49"/>
      <c r="F145" s="49"/>
      <c r="G145" s="49"/>
      <c r="H145" s="52"/>
      <c r="I145" s="51"/>
    </row>
    <row r="146" spans="1:9" s="3" customFormat="1" ht="18.600000000000001">
      <c r="A146" s="50"/>
      <c r="B146" s="48"/>
      <c r="C146" s="49"/>
      <c r="D146" s="49"/>
      <c r="E146" s="49"/>
      <c r="F146" s="49"/>
      <c r="G146" s="49"/>
      <c r="H146" s="52"/>
      <c r="I146" s="51"/>
    </row>
    <row r="147" spans="1:9" s="3" customFormat="1" ht="18.600000000000001">
      <c r="A147" s="50"/>
      <c r="B147" s="48"/>
      <c r="C147" s="49"/>
      <c r="D147" s="49"/>
      <c r="E147" s="49"/>
      <c r="F147" s="49"/>
      <c r="G147" s="49"/>
      <c r="H147" s="52"/>
      <c r="I147" s="51"/>
    </row>
    <row r="148" spans="1:9" s="3" customFormat="1" ht="18.600000000000001">
      <c r="A148" s="50"/>
      <c r="B148" s="48"/>
      <c r="C148" s="49"/>
      <c r="D148" s="49"/>
      <c r="E148" s="49"/>
      <c r="F148" s="49"/>
      <c r="G148" s="49"/>
      <c r="H148" s="52"/>
      <c r="I148" s="51"/>
    </row>
    <row r="149" spans="1:9" s="3" customFormat="1" ht="18.600000000000001">
      <c r="A149" s="50"/>
      <c r="B149" s="48"/>
      <c r="C149" s="49"/>
      <c r="D149" s="49"/>
      <c r="E149" s="49"/>
      <c r="F149" s="49"/>
      <c r="G149" s="49"/>
      <c r="H149" s="53"/>
      <c r="I149" s="54"/>
    </row>
    <row r="150" spans="1:9" s="3" customFormat="1" ht="18.600000000000001">
      <c r="A150" s="50"/>
      <c r="B150" s="48"/>
      <c r="C150" s="49"/>
      <c r="D150" s="49"/>
      <c r="E150" s="49"/>
      <c r="F150" s="49"/>
      <c r="G150" s="49"/>
      <c r="H150" s="53"/>
      <c r="I150" s="54"/>
    </row>
    <row r="151" spans="1:9" s="3" customFormat="1" ht="18.600000000000001">
      <c r="A151" s="50"/>
      <c r="B151" s="48"/>
      <c r="C151" s="49"/>
      <c r="D151" s="49"/>
      <c r="E151" s="49"/>
      <c r="F151" s="49"/>
      <c r="G151" s="49"/>
      <c r="H151" s="53"/>
      <c r="I151" s="54"/>
    </row>
    <row r="152" spans="1:9" s="3" customFormat="1" ht="18.600000000000001">
      <c r="A152" s="50"/>
      <c r="B152" s="48"/>
      <c r="C152" s="49"/>
      <c r="D152" s="49"/>
      <c r="E152" s="49"/>
      <c r="F152" s="49"/>
      <c r="G152" s="49"/>
      <c r="H152" s="53"/>
      <c r="I152" s="54"/>
    </row>
    <row r="153" spans="1:9" s="3" customFormat="1" ht="18.600000000000001">
      <c r="A153" s="50"/>
      <c r="B153" s="48"/>
      <c r="C153" s="49"/>
      <c r="D153" s="49"/>
      <c r="E153" s="49"/>
      <c r="F153" s="49"/>
      <c r="G153" s="49"/>
      <c r="H153" s="53"/>
      <c r="I153" s="54"/>
    </row>
    <row r="154" spans="1:9" s="3" customFormat="1" ht="18.600000000000001">
      <c r="A154" s="50"/>
      <c r="B154" s="48"/>
      <c r="C154" s="49"/>
      <c r="D154" s="49"/>
      <c r="E154" s="49"/>
      <c r="F154" s="49"/>
      <c r="G154" s="49"/>
      <c r="H154" s="53"/>
      <c r="I154" s="54"/>
    </row>
    <row r="155" spans="1:9" s="3" customFormat="1" ht="18.600000000000001">
      <c r="A155" s="50"/>
      <c r="B155" s="48"/>
      <c r="C155" s="49"/>
      <c r="D155" s="49"/>
      <c r="E155" s="49"/>
      <c r="F155" s="49"/>
      <c r="G155" s="49"/>
      <c r="H155" s="53"/>
      <c r="I155" s="54"/>
    </row>
    <row r="156" spans="1:9" s="3" customFormat="1" ht="18.600000000000001">
      <c r="A156" s="50"/>
      <c r="B156" s="48"/>
      <c r="C156" s="49"/>
      <c r="D156" s="49"/>
      <c r="E156" s="49"/>
      <c r="F156" s="49"/>
      <c r="G156" s="49"/>
      <c r="H156" s="53"/>
      <c r="I156" s="54"/>
    </row>
    <row r="157" spans="1:9" s="3" customFormat="1" ht="18.600000000000001">
      <c r="A157" s="50"/>
      <c r="B157" s="48"/>
      <c r="C157" s="49"/>
      <c r="D157" s="49"/>
      <c r="E157" s="49"/>
      <c r="F157" s="49"/>
      <c r="G157" s="49"/>
      <c r="H157" s="53"/>
      <c r="I157" s="54"/>
    </row>
    <row r="158" spans="1:9" s="3" customFormat="1" ht="18.600000000000001">
      <c r="A158" s="50"/>
      <c r="B158" s="48"/>
      <c r="C158" s="49"/>
      <c r="D158" s="49"/>
      <c r="E158" s="49"/>
      <c r="F158" s="49"/>
      <c r="G158" s="49"/>
      <c r="H158" s="53"/>
      <c r="I158" s="54"/>
    </row>
    <row r="159" spans="1:9" s="3" customFormat="1" ht="18.600000000000001">
      <c r="A159" s="50"/>
      <c r="B159" s="48"/>
      <c r="C159" s="49"/>
      <c r="D159" s="49"/>
      <c r="E159" s="49"/>
      <c r="F159" s="49"/>
      <c r="G159" s="49"/>
      <c r="H159" s="53"/>
      <c r="I159" s="54"/>
    </row>
    <row r="160" spans="1:9" s="3" customFormat="1" ht="18.600000000000001">
      <c r="A160" s="50"/>
      <c r="B160" s="48"/>
      <c r="C160" s="49"/>
      <c r="D160" s="49"/>
      <c r="E160" s="49"/>
      <c r="F160" s="49"/>
      <c r="G160" s="49"/>
      <c r="H160" s="53"/>
      <c r="I160" s="54"/>
    </row>
    <row r="161" spans="1:9" s="3" customFormat="1" ht="18.600000000000001">
      <c r="A161" s="50"/>
      <c r="B161" s="48"/>
      <c r="C161" s="49"/>
      <c r="D161" s="49"/>
      <c r="E161" s="49"/>
      <c r="F161" s="49"/>
      <c r="G161" s="49"/>
      <c r="H161" s="53"/>
      <c r="I161" s="54"/>
    </row>
    <row r="162" spans="1:9" s="3" customFormat="1" ht="18.600000000000001">
      <c r="A162" s="50"/>
      <c r="B162" s="48"/>
      <c r="C162" s="49"/>
      <c r="D162" s="49"/>
      <c r="E162" s="49"/>
      <c r="F162" s="49"/>
      <c r="G162" s="49"/>
      <c r="H162" s="53"/>
      <c r="I162" s="54"/>
    </row>
    <row r="163" spans="1:9" s="3" customFormat="1" ht="18.600000000000001">
      <c r="A163" s="50"/>
      <c r="B163" s="48"/>
      <c r="C163" s="49"/>
      <c r="D163" s="49"/>
      <c r="E163" s="49"/>
      <c r="F163" s="49"/>
      <c r="G163" s="49"/>
      <c r="H163" s="53"/>
      <c r="I163" s="54"/>
    </row>
    <row r="164" spans="1:9" s="3" customFormat="1" ht="18.600000000000001">
      <c r="A164" s="50"/>
      <c r="B164" s="48"/>
      <c r="C164" s="49"/>
      <c r="D164" s="49"/>
      <c r="E164" s="49"/>
      <c r="F164" s="49"/>
      <c r="G164" s="49"/>
      <c r="H164" s="53"/>
      <c r="I164" s="54"/>
    </row>
    <row r="165" spans="1:9" s="3" customFormat="1" ht="18.600000000000001">
      <c r="A165" s="50"/>
      <c r="B165" s="48"/>
      <c r="C165" s="49"/>
      <c r="D165" s="49"/>
      <c r="E165" s="49"/>
      <c r="F165" s="49"/>
      <c r="G165" s="49"/>
      <c r="H165" s="53"/>
      <c r="I165" s="54"/>
    </row>
    <row r="166" spans="1:9" s="3" customFormat="1" ht="18.600000000000001">
      <c r="A166" s="50"/>
      <c r="B166" s="48"/>
      <c r="C166" s="49"/>
      <c r="D166" s="49"/>
      <c r="E166" s="49"/>
      <c r="F166" s="49"/>
      <c r="G166" s="49"/>
      <c r="H166" s="53"/>
      <c r="I166" s="54"/>
    </row>
    <row r="167" spans="1:9" s="3" customFormat="1" ht="18.600000000000001">
      <c r="A167" s="50"/>
      <c r="B167" s="48"/>
      <c r="C167" s="49"/>
      <c r="D167" s="49"/>
      <c r="E167" s="49"/>
      <c r="F167" s="49"/>
      <c r="G167" s="49"/>
      <c r="H167" s="53"/>
      <c r="I167" s="54"/>
    </row>
    <row r="168" spans="1:9" s="3" customFormat="1" ht="18.600000000000001">
      <c r="A168" s="50"/>
      <c r="B168" s="48"/>
      <c r="C168" s="49"/>
      <c r="D168" s="49"/>
      <c r="E168" s="49"/>
      <c r="F168" s="49"/>
      <c r="G168" s="49"/>
      <c r="H168" s="53"/>
      <c r="I168" s="54"/>
    </row>
    <row r="169" spans="1:9" s="3" customFormat="1" ht="18.600000000000001">
      <c r="A169" s="50"/>
      <c r="B169" s="48"/>
      <c r="C169" s="49"/>
      <c r="D169" s="49"/>
      <c r="E169" s="49"/>
      <c r="F169" s="49"/>
      <c r="G169" s="49"/>
      <c r="H169" s="53"/>
      <c r="I169" s="54"/>
    </row>
    <row r="170" spans="1:9" s="3" customFormat="1" ht="18.600000000000001">
      <c r="A170" s="50"/>
      <c r="B170" s="48"/>
      <c r="C170" s="49"/>
      <c r="D170" s="49"/>
      <c r="E170" s="49"/>
      <c r="F170" s="49"/>
      <c r="G170" s="49"/>
      <c r="H170" s="53"/>
      <c r="I170" s="54"/>
    </row>
    <row r="171" spans="1:9" s="3" customFormat="1" ht="18.600000000000001">
      <c r="A171" s="50"/>
      <c r="B171" s="48"/>
      <c r="C171" s="49"/>
      <c r="D171" s="49"/>
      <c r="E171" s="49"/>
      <c r="F171" s="49"/>
      <c r="G171" s="49"/>
      <c r="H171" s="53"/>
      <c r="I171" s="54"/>
    </row>
    <row r="172" spans="1:9" s="3" customFormat="1" ht="18.600000000000001">
      <c r="A172" s="50"/>
      <c r="B172" s="48"/>
      <c r="C172" s="49"/>
      <c r="D172" s="49"/>
      <c r="E172" s="49"/>
      <c r="F172" s="49"/>
      <c r="G172" s="49"/>
      <c r="H172" s="53"/>
      <c r="I172" s="54"/>
    </row>
    <row r="173" spans="1:9" s="3" customFormat="1" ht="18.600000000000001">
      <c r="A173" s="50"/>
      <c r="B173" s="48"/>
      <c r="C173" s="49"/>
      <c r="D173" s="49"/>
      <c r="E173" s="49"/>
      <c r="F173" s="49"/>
      <c r="G173" s="49"/>
      <c r="H173" s="53"/>
      <c r="I173" s="54"/>
    </row>
    <row r="174" spans="1:9" s="3" customFormat="1" ht="18.600000000000001">
      <c r="A174" s="50"/>
      <c r="B174" s="48"/>
      <c r="C174" s="49"/>
      <c r="D174" s="49"/>
      <c r="E174" s="49"/>
      <c r="F174" s="49"/>
      <c r="G174" s="49"/>
      <c r="H174" s="53"/>
      <c r="I174" s="54"/>
    </row>
    <row r="175" spans="1:9" s="3" customFormat="1" ht="18.600000000000001">
      <c r="A175" s="50"/>
      <c r="B175" s="48"/>
      <c r="C175" s="49"/>
      <c r="D175" s="49"/>
      <c r="E175" s="49"/>
      <c r="F175" s="49"/>
      <c r="G175" s="49"/>
      <c r="H175" s="53"/>
      <c r="I175" s="54"/>
    </row>
    <row r="176" spans="1:9" s="3" customFormat="1" ht="18.600000000000001">
      <c r="A176" s="50"/>
      <c r="B176" s="48"/>
      <c r="C176" s="49"/>
      <c r="D176" s="49"/>
      <c r="E176" s="49"/>
      <c r="F176" s="49"/>
      <c r="G176" s="49"/>
      <c r="H176" s="53"/>
      <c r="I176" s="54"/>
    </row>
    <row r="177" spans="1:9" s="3" customFormat="1" ht="18.600000000000001">
      <c r="A177" s="50"/>
      <c r="B177" s="48"/>
      <c r="C177" s="49"/>
      <c r="D177" s="49"/>
      <c r="E177" s="49"/>
      <c r="F177" s="49"/>
      <c r="G177" s="49"/>
      <c r="H177" s="53"/>
      <c r="I177" s="54"/>
    </row>
    <row r="178" spans="1:9" s="3" customFormat="1" ht="18.600000000000001">
      <c r="A178" s="50"/>
      <c r="B178" s="48"/>
      <c r="C178" s="49"/>
      <c r="D178" s="49"/>
      <c r="E178" s="49"/>
      <c r="F178" s="49"/>
      <c r="G178" s="49"/>
      <c r="H178" s="53"/>
      <c r="I178" s="54"/>
    </row>
    <row r="179" spans="1:9" s="3" customFormat="1" ht="18.600000000000001">
      <c r="A179" s="50"/>
      <c r="B179" s="48"/>
      <c r="C179" s="49"/>
      <c r="D179" s="49"/>
      <c r="E179" s="49"/>
      <c r="F179" s="49"/>
      <c r="G179" s="49"/>
      <c r="H179" s="53"/>
      <c r="I179" s="54"/>
    </row>
    <row r="180" spans="1:9" s="3" customFormat="1" ht="18.600000000000001">
      <c r="A180" s="50"/>
      <c r="B180" s="48"/>
      <c r="C180" s="49"/>
      <c r="D180" s="49"/>
      <c r="E180" s="49"/>
      <c r="F180" s="49"/>
      <c r="G180" s="49"/>
      <c r="H180" s="53"/>
      <c r="I180" s="54"/>
    </row>
    <row r="181" spans="1:9" s="3" customFormat="1" ht="18.600000000000001">
      <c r="A181" s="50"/>
      <c r="B181" s="48"/>
      <c r="C181" s="49"/>
      <c r="D181" s="49"/>
      <c r="E181" s="49"/>
      <c r="F181" s="49"/>
      <c r="G181" s="49"/>
      <c r="H181" s="53"/>
      <c r="I181" s="54"/>
    </row>
    <row r="182" spans="1:9" s="3" customFormat="1" ht="18.600000000000001">
      <c r="A182" s="50"/>
      <c r="B182" s="48"/>
      <c r="C182" s="49"/>
      <c r="D182" s="49"/>
      <c r="E182" s="49"/>
      <c r="F182" s="49"/>
      <c r="G182" s="49"/>
      <c r="H182" s="53"/>
      <c r="I182" s="54"/>
    </row>
    <row r="183" spans="1:9" s="3" customFormat="1" ht="18.600000000000001">
      <c r="A183" s="50"/>
      <c r="B183" s="48"/>
      <c r="C183" s="49"/>
      <c r="D183" s="49"/>
      <c r="E183" s="49"/>
      <c r="F183" s="49"/>
      <c r="G183" s="49"/>
      <c r="H183" s="53"/>
      <c r="I183" s="54"/>
    </row>
    <row r="184" spans="1:9" s="3" customFormat="1" ht="18.600000000000001">
      <c r="A184" s="50"/>
      <c r="B184" s="48"/>
      <c r="C184" s="49"/>
      <c r="D184" s="49"/>
      <c r="E184" s="49"/>
      <c r="F184" s="49"/>
      <c r="G184" s="49"/>
      <c r="H184" s="53"/>
      <c r="I184" s="54"/>
    </row>
    <row r="185" spans="1:9" s="3" customFormat="1" ht="18.600000000000001">
      <c r="A185" s="50"/>
      <c r="B185" s="48"/>
      <c r="C185" s="49"/>
      <c r="D185" s="49"/>
      <c r="E185" s="49"/>
      <c r="F185" s="49"/>
      <c r="G185" s="49"/>
      <c r="H185" s="53"/>
      <c r="I185" s="54"/>
    </row>
    <row r="186" spans="1:9" s="3" customFormat="1" ht="18.600000000000001">
      <c r="A186" s="50"/>
      <c r="B186" s="48"/>
      <c r="C186" s="49"/>
      <c r="D186" s="49"/>
      <c r="E186" s="49"/>
      <c r="F186" s="49"/>
      <c r="G186" s="49"/>
      <c r="H186" s="53"/>
      <c r="I186" s="54"/>
    </row>
    <row r="187" spans="1:9" s="3" customFormat="1" ht="18.600000000000001">
      <c r="A187" s="50"/>
      <c r="B187" s="48"/>
      <c r="C187" s="49"/>
      <c r="D187" s="49"/>
      <c r="E187" s="49"/>
      <c r="F187" s="49"/>
      <c r="G187" s="49"/>
      <c r="H187" s="53"/>
      <c r="I187" s="54"/>
    </row>
    <row r="188" spans="1:9" s="3" customFormat="1" ht="18.600000000000001">
      <c r="A188" s="50"/>
      <c r="B188" s="48"/>
      <c r="C188" s="49"/>
      <c r="D188" s="49"/>
      <c r="E188" s="49"/>
      <c r="F188" s="49"/>
      <c r="G188" s="49"/>
      <c r="H188" s="53"/>
      <c r="I188" s="54"/>
    </row>
    <row r="189" spans="1:9" s="3" customFormat="1" ht="18.600000000000001">
      <c r="A189" s="50"/>
      <c r="B189" s="48"/>
      <c r="C189" s="49"/>
      <c r="D189" s="49"/>
      <c r="E189" s="49"/>
      <c r="F189" s="49"/>
      <c r="G189" s="49"/>
      <c r="H189" s="53"/>
      <c r="I189" s="54"/>
    </row>
    <row r="190" spans="1:9" s="3" customFormat="1" ht="18.600000000000001">
      <c r="A190" s="50"/>
      <c r="B190" s="48"/>
      <c r="C190" s="49"/>
      <c r="D190" s="49"/>
      <c r="E190" s="49"/>
      <c r="F190" s="49"/>
      <c r="G190" s="49"/>
      <c r="H190" s="53"/>
      <c r="I190" s="54"/>
    </row>
    <row r="191" spans="1:9" s="3" customFormat="1" ht="18.600000000000001">
      <c r="A191" s="50"/>
      <c r="B191" s="48"/>
      <c r="C191" s="49"/>
      <c r="D191" s="49"/>
      <c r="E191" s="49"/>
      <c r="F191" s="49"/>
      <c r="G191" s="49"/>
      <c r="H191" s="53"/>
      <c r="I191" s="54"/>
    </row>
    <row r="192" spans="1:9" s="3" customFormat="1" ht="18.600000000000001">
      <c r="A192" s="50"/>
      <c r="B192" s="48"/>
      <c r="C192" s="49"/>
      <c r="D192" s="49"/>
      <c r="E192" s="49"/>
      <c r="F192" s="49"/>
      <c r="G192" s="49"/>
      <c r="H192" s="53"/>
      <c r="I192" s="54"/>
    </row>
    <row r="193" spans="1:9" s="3" customFormat="1" ht="18.600000000000001">
      <c r="A193" s="50"/>
      <c r="B193" s="48"/>
      <c r="C193" s="49"/>
      <c r="D193" s="49"/>
      <c r="E193" s="49"/>
      <c r="F193" s="49"/>
      <c r="G193" s="49"/>
      <c r="H193" s="53"/>
      <c r="I193" s="54"/>
    </row>
    <row r="194" spans="1:9" s="3" customFormat="1" ht="18.600000000000001">
      <c r="A194" s="50"/>
      <c r="B194" s="48"/>
      <c r="C194" s="49"/>
      <c r="D194" s="49"/>
      <c r="E194" s="49"/>
      <c r="F194" s="49"/>
      <c r="G194" s="49"/>
      <c r="H194" s="53"/>
      <c r="I194" s="54"/>
    </row>
    <row r="195" spans="1:9" s="3" customFormat="1" ht="18.600000000000001">
      <c r="A195" s="50"/>
      <c r="B195" s="48"/>
      <c r="C195" s="49"/>
      <c r="D195" s="49"/>
      <c r="E195" s="49"/>
      <c r="F195" s="49"/>
      <c r="G195" s="49"/>
      <c r="H195" s="53"/>
      <c r="I195" s="54"/>
    </row>
    <row r="196" spans="1:9" s="3" customFormat="1" ht="18.600000000000001">
      <c r="A196" s="50"/>
      <c r="B196" s="48"/>
      <c r="C196" s="49"/>
      <c r="D196" s="49"/>
      <c r="E196" s="49"/>
      <c r="F196" s="49"/>
      <c r="G196" s="49"/>
      <c r="H196" s="53"/>
      <c r="I196" s="54"/>
    </row>
    <row r="197" spans="1:9" s="3" customFormat="1" ht="18.600000000000001">
      <c r="A197" s="50"/>
      <c r="B197" s="48"/>
      <c r="C197" s="49"/>
      <c r="D197" s="49"/>
      <c r="E197" s="49"/>
      <c r="F197" s="49"/>
      <c r="G197" s="49"/>
      <c r="H197" s="53"/>
      <c r="I197" s="54"/>
    </row>
    <row r="198" spans="1:9" s="3" customFormat="1" ht="18.600000000000001">
      <c r="A198" s="50"/>
      <c r="B198" s="48"/>
      <c r="C198" s="49"/>
      <c r="D198" s="49"/>
      <c r="E198" s="49"/>
      <c r="F198" s="49"/>
      <c r="G198" s="49"/>
      <c r="H198" s="53"/>
      <c r="I198" s="54"/>
    </row>
    <row r="199" spans="1:9" s="3" customFormat="1" ht="18.600000000000001">
      <c r="A199" s="50"/>
      <c r="B199" s="48"/>
      <c r="C199" s="49"/>
      <c r="D199" s="49"/>
      <c r="E199" s="49"/>
      <c r="F199" s="49"/>
      <c r="G199" s="49"/>
      <c r="H199" s="53"/>
      <c r="I199" s="54"/>
    </row>
    <row r="200" spans="1:9" s="3" customFormat="1" ht="18.600000000000001">
      <c r="A200" s="50"/>
      <c r="B200" s="48"/>
      <c r="C200" s="49"/>
      <c r="D200" s="49"/>
      <c r="E200" s="49"/>
      <c r="F200" s="49"/>
      <c r="G200" s="49"/>
      <c r="H200" s="53"/>
      <c r="I200" s="54"/>
    </row>
    <row r="201" spans="1:9" s="3" customFormat="1" ht="18.600000000000001">
      <c r="A201" s="50"/>
      <c r="B201" s="48"/>
      <c r="C201" s="49"/>
      <c r="D201" s="49"/>
      <c r="E201" s="49"/>
      <c r="F201" s="49"/>
      <c r="G201" s="49"/>
      <c r="H201" s="53"/>
      <c r="I201" s="54"/>
    </row>
    <row r="202" spans="1:9" s="3" customFormat="1" ht="18.600000000000001">
      <c r="A202" s="50"/>
      <c r="B202" s="48"/>
      <c r="C202" s="49"/>
      <c r="D202" s="49"/>
      <c r="E202" s="49"/>
      <c r="F202" s="49"/>
      <c r="G202" s="49"/>
      <c r="H202" s="53"/>
      <c r="I202" s="54"/>
    </row>
    <row r="203" spans="1:9" s="3" customFormat="1" ht="18.600000000000001">
      <c r="A203" s="50"/>
      <c r="B203" s="48"/>
      <c r="C203" s="49"/>
      <c r="D203" s="49"/>
      <c r="E203" s="49"/>
      <c r="F203" s="49"/>
      <c r="G203" s="49"/>
      <c r="H203" s="53"/>
      <c r="I203" s="54"/>
    </row>
    <row r="204" spans="1:9" s="3" customFormat="1" ht="18.600000000000001">
      <c r="A204" s="50"/>
      <c r="B204" s="48"/>
      <c r="C204" s="49"/>
      <c r="D204" s="49"/>
      <c r="E204" s="49"/>
      <c r="F204" s="49"/>
      <c r="G204" s="49"/>
      <c r="H204" s="53"/>
      <c r="I204" s="54"/>
    </row>
    <row r="205" spans="1:9" s="3" customFormat="1" ht="18.600000000000001">
      <c r="A205" s="50"/>
      <c r="B205" s="48"/>
      <c r="C205" s="49"/>
      <c r="D205" s="49"/>
      <c r="E205" s="49"/>
      <c r="F205" s="49"/>
      <c r="G205" s="49"/>
      <c r="H205" s="53"/>
      <c r="I205" s="54"/>
    </row>
    <row r="206" spans="1:9" s="3" customFormat="1" ht="18.600000000000001">
      <c r="A206" s="50"/>
      <c r="B206" s="48"/>
      <c r="C206" s="49"/>
      <c r="D206" s="49"/>
      <c r="E206" s="49"/>
      <c r="F206" s="49"/>
      <c r="G206" s="49"/>
      <c r="H206" s="53"/>
      <c r="I206" s="54"/>
    </row>
    <row r="207" spans="1:9" s="3" customFormat="1" ht="18.600000000000001">
      <c r="A207" s="50"/>
      <c r="B207" s="48"/>
      <c r="C207" s="49"/>
      <c r="D207" s="49"/>
      <c r="E207" s="49"/>
      <c r="F207" s="49"/>
      <c r="G207" s="49"/>
      <c r="H207" s="53"/>
      <c r="I207" s="54"/>
    </row>
    <row r="208" spans="1:9" s="3" customFormat="1" ht="18.600000000000001">
      <c r="A208" s="50"/>
      <c r="B208" s="48"/>
      <c r="C208" s="49"/>
      <c r="D208" s="49"/>
      <c r="E208" s="49"/>
      <c r="F208" s="49"/>
      <c r="G208" s="49"/>
      <c r="H208" s="53"/>
      <c r="I208" s="54"/>
    </row>
    <row r="209" spans="1:9" s="3" customFormat="1" ht="18.600000000000001">
      <c r="A209" s="50"/>
      <c r="B209" s="48"/>
      <c r="C209" s="49"/>
      <c r="D209" s="49"/>
      <c r="E209" s="49"/>
      <c r="F209" s="49"/>
      <c r="G209" s="49"/>
      <c r="H209" s="53"/>
      <c r="I209" s="54"/>
    </row>
    <row r="210" spans="1:9" s="3" customFormat="1" ht="18.600000000000001">
      <c r="A210" s="50"/>
      <c r="B210" s="48"/>
      <c r="C210" s="49"/>
      <c r="D210" s="49"/>
      <c r="E210" s="49"/>
      <c r="F210" s="49"/>
      <c r="G210" s="49"/>
      <c r="H210" s="53"/>
      <c r="I210" s="54"/>
    </row>
    <row r="211" spans="1:9" s="3" customFormat="1" ht="18.600000000000001">
      <c r="A211" s="50"/>
      <c r="B211" s="48"/>
      <c r="C211" s="49"/>
      <c r="D211" s="49"/>
      <c r="E211" s="49"/>
      <c r="F211" s="49"/>
      <c r="G211" s="49"/>
      <c r="H211" s="53"/>
      <c r="I211" s="54"/>
    </row>
    <row r="212" spans="1:9" s="3" customFormat="1" ht="18.600000000000001">
      <c r="A212" s="50"/>
      <c r="B212" s="48"/>
      <c r="C212" s="49"/>
      <c r="D212" s="49"/>
      <c r="E212" s="49"/>
      <c r="F212" s="49"/>
      <c r="G212" s="49"/>
      <c r="H212" s="53"/>
      <c r="I212" s="54"/>
    </row>
    <row r="213" spans="1:9" s="3" customFormat="1" ht="18.600000000000001">
      <c r="A213" s="50"/>
      <c r="B213" s="48"/>
      <c r="C213" s="49"/>
      <c r="D213" s="49"/>
      <c r="E213" s="49"/>
      <c r="F213" s="49"/>
      <c r="G213" s="49"/>
      <c r="H213" s="53"/>
      <c r="I213" s="54"/>
    </row>
    <row r="214" spans="1:9" s="3" customFormat="1" ht="18.600000000000001">
      <c r="A214" s="50"/>
      <c r="B214" s="48"/>
      <c r="C214" s="49"/>
      <c r="D214" s="49"/>
      <c r="E214" s="49"/>
      <c r="F214" s="49"/>
      <c r="G214" s="49"/>
      <c r="H214" s="53"/>
      <c r="I214" s="54"/>
    </row>
    <row r="215" spans="1:9" s="3" customFormat="1" ht="18.600000000000001">
      <c r="A215" s="50"/>
      <c r="B215" s="48"/>
      <c r="C215" s="49"/>
      <c r="D215" s="49"/>
      <c r="E215" s="49"/>
      <c r="F215" s="49"/>
      <c r="G215" s="49"/>
      <c r="H215" s="53"/>
      <c r="I215" s="54"/>
    </row>
    <row r="216" spans="1:9" s="3" customFormat="1" ht="18.600000000000001">
      <c r="A216" s="50"/>
      <c r="B216" s="48"/>
      <c r="C216" s="49"/>
      <c r="D216" s="49"/>
      <c r="E216" s="49"/>
      <c r="F216" s="49"/>
      <c r="G216" s="49"/>
      <c r="H216" s="53"/>
      <c r="I216" s="54"/>
    </row>
    <row r="217" spans="1:9" s="3" customFormat="1" ht="18.600000000000001">
      <c r="A217" s="50"/>
      <c r="B217" s="48"/>
      <c r="C217" s="49"/>
      <c r="D217" s="49"/>
      <c r="E217" s="49"/>
      <c r="F217" s="49"/>
      <c r="G217" s="49"/>
      <c r="H217" s="53"/>
      <c r="I217" s="54"/>
    </row>
    <row r="218" spans="1:9" s="3" customFormat="1" ht="18.600000000000001">
      <c r="A218" s="50"/>
      <c r="B218" s="48"/>
      <c r="C218" s="49"/>
      <c r="D218" s="49"/>
      <c r="E218" s="49"/>
      <c r="F218" s="49"/>
      <c r="G218" s="49"/>
      <c r="H218" s="53"/>
      <c r="I218" s="54"/>
    </row>
    <row r="219" spans="1:9" s="3" customFormat="1" ht="18.600000000000001">
      <c r="A219" s="50"/>
      <c r="B219" s="48"/>
      <c r="C219" s="49"/>
      <c r="D219" s="49"/>
      <c r="E219" s="49"/>
      <c r="F219" s="49"/>
      <c r="G219" s="49"/>
      <c r="H219" s="53"/>
      <c r="I219" s="54"/>
    </row>
    <row r="220" spans="1:9" s="3" customFormat="1" ht="18.600000000000001">
      <c r="A220" s="50"/>
      <c r="B220" s="48"/>
      <c r="C220" s="49"/>
      <c r="D220" s="49"/>
      <c r="E220" s="49"/>
      <c r="F220" s="49"/>
      <c r="G220" s="49"/>
      <c r="H220" s="53"/>
      <c r="I220" s="54"/>
    </row>
    <row r="221" spans="1:9" s="3" customFormat="1" ht="18.600000000000001">
      <c r="A221" s="50"/>
      <c r="B221" s="48"/>
      <c r="C221" s="49"/>
      <c r="D221" s="49"/>
      <c r="E221" s="49"/>
      <c r="F221" s="49"/>
      <c r="G221" s="49"/>
      <c r="H221" s="53"/>
      <c r="I221" s="54"/>
    </row>
    <row r="222" spans="1:9" s="3" customFormat="1" ht="18.600000000000001">
      <c r="A222" s="50"/>
      <c r="B222" s="48"/>
      <c r="C222" s="49"/>
      <c r="D222" s="49"/>
      <c r="E222" s="49"/>
      <c r="F222" s="49"/>
      <c r="G222" s="49"/>
      <c r="H222" s="53"/>
      <c r="I222" s="54"/>
    </row>
    <row r="223" spans="1:9" s="3" customFormat="1" ht="18.600000000000001">
      <c r="A223" s="50"/>
      <c r="B223" s="48"/>
      <c r="C223" s="49"/>
      <c r="D223" s="49"/>
      <c r="E223" s="49"/>
      <c r="F223" s="49"/>
      <c r="G223" s="49"/>
      <c r="H223" s="53"/>
      <c r="I223" s="54"/>
    </row>
    <row r="224" spans="1:9" s="3" customFormat="1" ht="18.600000000000001">
      <c r="A224" s="50"/>
      <c r="B224" s="48"/>
      <c r="C224" s="49"/>
      <c r="D224" s="49"/>
      <c r="E224" s="49"/>
      <c r="F224" s="49"/>
      <c r="G224" s="49"/>
      <c r="H224" s="53"/>
      <c r="I224" s="54"/>
    </row>
    <row r="225" spans="1:9" s="3" customFormat="1" ht="18.600000000000001">
      <c r="A225" s="50"/>
      <c r="B225" s="48"/>
      <c r="C225" s="49"/>
      <c r="D225" s="49"/>
      <c r="E225" s="49"/>
      <c r="F225" s="49"/>
      <c r="G225" s="49"/>
      <c r="H225" s="53"/>
      <c r="I225" s="54"/>
    </row>
    <row r="226" spans="1:9" s="3" customFormat="1" ht="18.600000000000001">
      <c r="A226" s="50"/>
      <c r="B226" s="48"/>
      <c r="C226" s="49"/>
      <c r="D226" s="49"/>
      <c r="E226" s="49"/>
      <c r="F226" s="49"/>
      <c r="G226" s="49"/>
      <c r="H226" s="53"/>
      <c r="I226" s="54"/>
    </row>
    <row r="227" spans="1:9" s="3" customFormat="1" ht="18.600000000000001">
      <c r="A227" s="50"/>
      <c r="B227" s="48"/>
      <c r="C227" s="49"/>
      <c r="D227" s="49"/>
      <c r="E227" s="49"/>
      <c r="F227" s="49"/>
      <c r="G227" s="49"/>
      <c r="H227" s="53"/>
      <c r="I227" s="54"/>
    </row>
    <row r="228" spans="1:9" s="3" customFormat="1" ht="18.600000000000001">
      <c r="A228" s="50"/>
      <c r="B228" s="48"/>
      <c r="C228" s="49"/>
      <c r="D228" s="49"/>
      <c r="E228" s="49"/>
      <c r="F228" s="49"/>
      <c r="G228" s="49"/>
      <c r="H228" s="53"/>
      <c r="I228" s="54"/>
    </row>
    <row r="229" spans="1:9" s="3" customFormat="1" ht="18.600000000000001">
      <c r="A229" s="50"/>
      <c r="B229" s="48"/>
      <c r="C229" s="49"/>
      <c r="D229" s="49"/>
      <c r="E229" s="49"/>
      <c r="F229" s="49"/>
      <c r="G229" s="49"/>
      <c r="H229" s="53"/>
      <c r="I229" s="54"/>
    </row>
    <row r="230" spans="1:9" s="3" customFormat="1" ht="18.600000000000001">
      <c r="A230" s="50"/>
      <c r="B230" s="48"/>
      <c r="C230" s="49"/>
      <c r="D230" s="49"/>
      <c r="E230" s="49"/>
      <c r="F230" s="49"/>
      <c r="G230" s="49"/>
      <c r="H230" s="53"/>
      <c r="I230" s="54"/>
    </row>
    <row r="231" spans="1:9" s="3" customFormat="1" ht="18.600000000000001">
      <c r="A231" s="50"/>
      <c r="B231" s="48"/>
      <c r="C231" s="49"/>
      <c r="D231" s="49"/>
      <c r="E231" s="49"/>
      <c r="F231" s="49"/>
      <c r="G231" s="49"/>
      <c r="H231" s="53"/>
      <c r="I231" s="54"/>
    </row>
    <row r="232" spans="1:9" s="3" customFormat="1" ht="18.600000000000001">
      <c r="A232" s="50"/>
      <c r="B232" s="48"/>
      <c r="C232" s="49"/>
      <c r="D232" s="49"/>
      <c r="E232" s="49"/>
      <c r="F232" s="49"/>
      <c r="G232" s="49"/>
      <c r="H232" s="53"/>
      <c r="I232" s="54"/>
    </row>
    <row r="233" spans="1:9" s="3" customFormat="1" ht="18.600000000000001">
      <c r="A233" s="50"/>
      <c r="B233" s="48"/>
      <c r="C233" s="49"/>
      <c r="D233" s="49"/>
      <c r="E233" s="49"/>
      <c r="F233" s="49"/>
      <c r="G233" s="49"/>
      <c r="H233" s="53"/>
      <c r="I233" s="54"/>
    </row>
    <row r="234" spans="1:9" s="3" customFormat="1" ht="18.600000000000001">
      <c r="A234" s="50"/>
      <c r="B234" s="48"/>
      <c r="C234" s="49"/>
      <c r="D234" s="49"/>
      <c r="E234" s="49"/>
      <c r="F234" s="49"/>
      <c r="G234" s="49"/>
      <c r="H234" s="53"/>
      <c r="I234" s="54"/>
    </row>
    <row r="235" spans="1:9" s="3" customFormat="1" ht="18.600000000000001">
      <c r="A235" s="50"/>
      <c r="B235" s="48"/>
      <c r="C235" s="49"/>
      <c r="D235" s="49"/>
      <c r="E235" s="49"/>
      <c r="F235" s="49"/>
      <c r="G235" s="49"/>
      <c r="H235" s="53"/>
      <c r="I235" s="54"/>
    </row>
    <row r="236" spans="1:9" s="3" customFormat="1" ht="18.600000000000001">
      <c r="A236" s="50"/>
      <c r="B236" s="48"/>
      <c r="C236" s="49"/>
      <c r="D236" s="49"/>
      <c r="E236" s="49"/>
      <c r="F236" s="49"/>
      <c r="G236" s="49"/>
      <c r="H236" s="53"/>
      <c r="I236" s="54"/>
    </row>
    <row r="237" spans="1:9" s="3" customFormat="1" ht="18.600000000000001">
      <c r="A237" s="50"/>
      <c r="B237" s="48"/>
      <c r="C237" s="49"/>
      <c r="D237" s="49"/>
      <c r="E237" s="49"/>
      <c r="F237" s="49"/>
      <c r="G237" s="49"/>
      <c r="H237" s="53"/>
      <c r="I237" s="54"/>
    </row>
    <row r="238" spans="1:9" s="3" customFormat="1" ht="18.600000000000001">
      <c r="A238" s="50"/>
      <c r="B238" s="48"/>
      <c r="C238" s="49"/>
      <c r="D238" s="49"/>
      <c r="E238" s="49"/>
      <c r="F238" s="49"/>
      <c r="G238" s="49"/>
      <c r="H238" s="53"/>
      <c r="I238" s="54"/>
    </row>
    <row r="239" spans="1:9" s="3" customFormat="1" ht="18.600000000000001">
      <c r="A239" s="50"/>
      <c r="B239" s="48"/>
      <c r="C239" s="49"/>
      <c r="D239" s="49"/>
      <c r="E239" s="49"/>
      <c r="F239" s="49"/>
      <c r="G239" s="49"/>
      <c r="H239" s="53"/>
      <c r="I239" s="54"/>
    </row>
    <row r="240" spans="1:9" s="3" customFormat="1" ht="18.600000000000001">
      <c r="A240" s="50"/>
      <c r="B240" s="48"/>
      <c r="C240" s="49"/>
      <c r="D240" s="49"/>
      <c r="E240" s="49"/>
      <c r="F240" s="49"/>
      <c r="G240" s="49"/>
      <c r="H240" s="53"/>
      <c r="I240" s="54"/>
    </row>
    <row r="241" spans="1:9" s="3" customFormat="1" ht="18.600000000000001">
      <c r="A241" s="50"/>
      <c r="B241" s="48"/>
      <c r="C241" s="49"/>
      <c r="D241" s="49"/>
      <c r="E241" s="49"/>
      <c r="F241" s="49"/>
      <c r="G241" s="49"/>
      <c r="H241" s="53"/>
      <c r="I241" s="54"/>
    </row>
    <row r="242" spans="1:9" s="3" customFormat="1" ht="18.600000000000001">
      <c r="A242" s="50"/>
      <c r="B242" s="48"/>
      <c r="C242" s="49"/>
      <c r="D242" s="49"/>
      <c r="E242" s="49"/>
      <c r="F242" s="49"/>
      <c r="G242" s="49"/>
      <c r="H242" s="53"/>
      <c r="I242" s="54"/>
    </row>
    <row r="243" spans="1:9" s="3" customFormat="1" ht="18.600000000000001">
      <c r="A243" s="50"/>
      <c r="B243" s="48"/>
      <c r="C243" s="49"/>
      <c r="D243" s="49"/>
      <c r="E243" s="49"/>
      <c r="F243" s="49"/>
      <c r="G243" s="49"/>
      <c r="H243" s="53"/>
      <c r="I243" s="54"/>
    </row>
    <row r="244" spans="1:9" s="3" customFormat="1" ht="18.600000000000001">
      <c r="A244" s="50"/>
      <c r="B244" s="48"/>
      <c r="C244" s="49"/>
      <c r="D244" s="49"/>
      <c r="E244" s="49"/>
      <c r="F244" s="49"/>
      <c r="G244" s="49"/>
      <c r="H244" s="53"/>
      <c r="I244" s="54"/>
    </row>
    <row r="245" spans="1:9" s="3" customFormat="1" ht="18.600000000000001">
      <c r="A245" s="50"/>
      <c r="B245" s="48"/>
      <c r="C245" s="49"/>
      <c r="D245" s="49"/>
      <c r="E245" s="49"/>
      <c r="F245" s="49"/>
      <c r="G245" s="49"/>
      <c r="H245" s="53"/>
      <c r="I245" s="54"/>
    </row>
    <row r="246" spans="1:9" s="3" customFormat="1" ht="18.600000000000001">
      <c r="A246" s="50"/>
      <c r="B246" s="48"/>
      <c r="C246" s="49"/>
      <c r="D246" s="49"/>
      <c r="E246" s="49"/>
      <c r="F246" s="49"/>
      <c r="G246" s="49"/>
      <c r="H246" s="53"/>
      <c r="I246" s="54"/>
    </row>
    <row r="247" spans="1:9" s="3" customFormat="1" ht="18.600000000000001">
      <c r="A247" s="50"/>
      <c r="B247" s="48"/>
      <c r="C247" s="49"/>
      <c r="D247" s="49"/>
      <c r="E247" s="49"/>
      <c r="F247" s="49"/>
      <c r="G247" s="49"/>
      <c r="H247" s="53"/>
      <c r="I247" s="54"/>
    </row>
    <row r="248" spans="1:9" s="3" customFormat="1" ht="18.600000000000001">
      <c r="A248" s="50"/>
      <c r="B248" s="48"/>
      <c r="C248" s="49"/>
      <c r="D248" s="49"/>
      <c r="E248" s="49"/>
      <c r="F248" s="49"/>
      <c r="G248" s="49"/>
      <c r="H248" s="53"/>
      <c r="I248" s="54"/>
    </row>
    <row r="249" spans="1:9" s="3" customFormat="1" ht="18.600000000000001">
      <c r="A249" s="50"/>
      <c r="B249" s="48"/>
      <c r="C249" s="49"/>
      <c r="D249" s="49"/>
      <c r="E249" s="49"/>
      <c r="F249" s="49"/>
      <c r="G249" s="49"/>
      <c r="H249" s="53"/>
      <c r="I249" s="54"/>
    </row>
    <row r="250" spans="1:9" s="3" customFormat="1" ht="18.600000000000001">
      <c r="A250" s="50"/>
      <c r="B250" s="48"/>
      <c r="C250" s="49"/>
      <c r="D250" s="49"/>
      <c r="E250" s="49"/>
      <c r="F250" s="49"/>
      <c r="G250" s="49"/>
      <c r="H250" s="53"/>
      <c r="I250" s="54"/>
    </row>
    <row r="251" spans="1:9" s="3" customFormat="1" ht="18.600000000000001">
      <c r="A251" s="50"/>
      <c r="B251" s="48"/>
      <c r="C251" s="49"/>
      <c r="D251" s="49"/>
      <c r="E251" s="49"/>
      <c r="F251" s="49"/>
      <c r="G251" s="49"/>
      <c r="H251" s="53"/>
      <c r="I251" s="54"/>
    </row>
    <row r="252" spans="1:9" s="3" customFormat="1" ht="18.600000000000001">
      <c r="A252" s="50"/>
      <c r="B252" s="48"/>
      <c r="C252" s="49"/>
      <c r="D252" s="49"/>
      <c r="E252" s="49"/>
      <c r="F252" s="49"/>
      <c r="G252" s="49"/>
      <c r="H252" s="53"/>
      <c r="I252" s="54"/>
    </row>
    <row r="253" spans="1:9" s="3" customFormat="1" ht="18.600000000000001">
      <c r="A253" s="50"/>
      <c r="B253" s="48"/>
      <c r="C253" s="49"/>
      <c r="D253" s="49"/>
      <c r="E253" s="49"/>
      <c r="F253" s="49"/>
      <c r="G253" s="49"/>
      <c r="H253" s="53"/>
      <c r="I253" s="54"/>
    </row>
    <row r="254" spans="1:9" s="3" customFormat="1" ht="18.600000000000001">
      <c r="A254" s="50"/>
      <c r="B254" s="48"/>
      <c r="C254" s="49"/>
      <c r="D254" s="49"/>
      <c r="E254" s="49"/>
      <c r="F254" s="49"/>
      <c r="G254" s="49"/>
      <c r="H254" s="53"/>
      <c r="I254" s="54"/>
    </row>
    <row r="255" spans="1:9" s="3" customFormat="1" ht="18.600000000000001">
      <c r="A255" s="50"/>
      <c r="B255" s="48"/>
      <c r="C255" s="49"/>
      <c r="D255" s="49"/>
      <c r="E255" s="49"/>
      <c r="F255" s="49"/>
      <c r="G255" s="49"/>
      <c r="H255" s="53"/>
      <c r="I255" s="54"/>
    </row>
    <row r="256" spans="1:9" s="3" customFormat="1" ht="18.600000000000001">
      <c r="A256" s="50"/>
      <c r="B256" s="48"/>
      <c r="C256" s="49"/>
      <c r="D256" s="49"/>
      <c r="E256" s="49"/>
      <c r="F256" s="49"/>
      <c r="G256" s="49"/>
      <c r="H256" s="53"/>
      <c r="I256" s="54"/>
    </row>
    <row r="257" spans="1:9" s="3" customFormat="1" ht="18.600000000000001">
      <c r="A257" s="50"/>
      <c r="B257" s="48"/>
      <c r="C257" s="49"/>
      <c r="D257" s="49"/>
      <c r="E257" s="49"/>
      <c r="F257" s="49"/>
      <c r="G257" s="49"/>
      <c r="H257" s="53"/>
      <c r="I257" s="54"/>
    </row>
    <row r="258" spans="1:9" s="3" customFormat="1" ht="18.600000000000001">
      <c r="A258" s="50"/>
      <c r="B258" s="48"/>
      <c r="C258" s="49"/>
      <c r="D258" s="49"/>
      <c r="E258" s="49"/>
      <c r="F258" s="49"/>
      <c r="G258" s="49"/>
      <c r="H258" s="53"/>
      <c r="I258" s="54"/>
    </row>
    <row r="259" spans="1:9" s="3" customFormat="1" ht="18.600000000000001">
      <c r="A259" s="50"/>
      <c r="B259" s="48"/>
      <c r="C259" s="49"/>
      <c r="D259" s="49"/>
      <c r="E259" s="49"/>
      <c r="F259" s="49"/>
      <c r="G259" s="49"/>
      <c r="H259" s="53"/>
      <c r="I259" s="54"/>
    </row>
    <row r="260" spans="1:9" s="3" customFormat="1" ht="18.600000000000001">
      <c r="A260" s="50"/>
      <c r="B260" s="48"/>
      <c r="C260" s="49"/>
      <c r="D260" s="49"/>
      <c r="E260" s="49"/>
      <c r="F260" s="49"/>
      <c r="G260" s="49"/>
      <c r="H260" s="53"/>
      <c r="I260" s="54"/>
    </row>
    <row r="261" spans="1:9" s="3" customFormat="1" ht="18.600000000000001">
      <c r="A261" s="50"/>
      <c r="B261" s="48"/>
      <c r="C261" s="49"/>
      <c r="D261" s="49"/>
      <c r="E261" s="49"/>
      <c r="F261" s="49"/>
      <c r="G261" s="49"/>
      <c r="H261" s="53"/>
      <c r="I261" s="54"/>
    </row>
    <row r="262" spans="1:9" s="3" customFormat="1" ht="18.600000000000001">
      <c r="A262" s="50"/>
      <c r="B262" s="48"/>
      <c r="C262" s="49"/>
      <c r="D262" s="49"/>
      <c r="E262" s="49"/>
      <c r="F262" s="49"/>
      <c r="G262" s="49"/>
      <c r="H262" s="53"/>
      <c r="I262" s="54"/>
    </row>
    <row r="263" spans="1:9" s="3" customFormat="1" ht="18.600000000000001">
      <c r="A263" s="50"/>
      <c r="B263" s="48"/>
      <c r="C263" s="49"/>
      <c r="D263" s="49"/>
      <c r="E263" s="49"/>
      <c r="F263" s="49"/>
      <c r="G263" s="49"/>
      <c r="H263" s="53"/>
      <c r="I263" s="54"/>
    </row>
    <row r="264" spans="1:9" s="3" customFormat="1" ht="18.600000000000001">
      <c r="A264" s="50"/>
      <c r="B264" s="48"/>
      <c r="C264" s="49"/>
      <c r="D264" s="49"/>
      <c r="E264" s="49"/>
      <c r="F264" s="49"/>
      <c r="G264" s="49"/>
      <c r="H264" s="53"/>
      <c r="I264" s="54"/>
    </row>
    <row r="265" spans="1:9" s="3" customFormat="1" ht="18.600000000000001">
      <c r="A265" s="50"/>
      <c r="B265" s="48"/>
      <c r="C265" s="49"/>
      <c r="D265" s="49"/>
      <c r="E265" s="49"/>
      <c r="F265" s="49"/>
      <c r="G265" s="49"/>
      <c r="H265" s="53"/>
      <c r="I265" s="54"/>
    </row>
    <row r="266" spans="1:9" s="3" customFormat="1" ht="18.600000000000001">
      <c r="A266" s="50"/>
      <c r="B266" s="48"/>
      <c r="C266" s="49"/>
      <c r="D266" s="49"/>
      <c r="E266" s="49"/>
      <c r="F266" s="49"/>
      <c r="G266" s="49"/>
      <c r="H266" s="53"/>
      <c r="I266" s="54"/>
    </row>
    <row r="267" spans="1:9" s="3" customFormat="1" ht="18.600000000000001">
      <c r="A267" s="50"/>
      <c r="B267" s="48"/>
      <c r="C267" s="49"/>
      <c r="D267" s="49"/>
      <c r="E267" s="49"/>
      <c r="F267" s="49"/>
      <c r="G267" s="49"/>
      <c r="H267" s="53"/>
      <c r="I267" s="54"/>
    </row>
    <row r="268" spans="1:9" s="3" customFormat="1" ht="18.600000000000001">
      <c r="A268" s="50"/>
      <c r="B268" s="48"/>
      <c r="C268" s="49"/>
      <c r="D268" s="49"/>
      <c r="E268" s="49"/>
      <c r="F268" s="49"/>
      <c r="G268" s="49"/>
      <c r="H268" s="53"/>
      <c r="I268" s="54"/>
    </row>
    <row r="269" spans="1:9" s="3" customFormat="1" ht="18.600000000000001">
      <c r="A269" s="50"/>
      <c r="B269" s="48"/>
      <c r="C269" s="49"/>
      <c r="D269" s="49"/>
      <c r="E269" s="49"/>
      <c r="F269" s="49"/>
      <c r="G269" s="49"/>
      <c r="H269" s="53"/>
      <c r="I269" s="54"/>
    </row>
    <row r="270" spans="1:9" s="3" customFormat="1" ht="18.600000000000001">
      <c r="A270" s="50"/>
      <c r="B270" s="48"/>
      <c r="C270" s="49"/>
      <c r="D270" s="49"/>
      <c r="E270" s="49"/>
      <c r="F270" s="49"/>
      <c r="G270" s="49"/>
      <c r="H270" s="53"/>
      <c r="I270" s="54"/>
    </row>
    <row r="271" spans="1:9" s="3" customFormat="1" ht="18.600000000000001">
      <c r="A271" s="50"/>
      <c r="B271" s="48"/>
      <c r="C271" s="49"/>
      <c r="D271" s="49"/>
      <c r="E271" s="49"/>
      <c r="F271" s="49"/>
      <c r="G271" s="49"/>
      <c r="H271" s="53"/>
      <c r="I271" s="54"/>
    </row>
    <row r="272" spans="1:9" s="3" customFormat="1" ht="18.600000000000001">
      <c r="A272" s="50"/>
      <c r="B272" s="48"/>
      <c r="C272" s="49"/>
      <c r="D272" s="49"/>
      <c r="E272" s="49"/>
      <c r="F272" s="49"/>
      <c r="G272" s="49"/>
      <c r="H272" s="53"/>
      <c r="I272" s="54"/>
    </row>
    <row r="273" spans="1:9" s="3" customFormat="1" ht="18.600000000000001">
      <c r="A273" s="50"/>
      <c r="B273" s="48"/>
      <c r="C273" s="49"/>
      <c r="D273" s="49"/>
      <c r="E273" s="49"/>
      <c r="F273" s="49"/>
      <c r="G273" s="49"/>
      <c r="H273" s="53"/>
      <c r="I273" s="54"/>
    </row>
    <row r="274" spans="1:9" s="3" customFormat="1" ht="18.600000000000001">
      <c r="A274" s="50"/>
      <c r="B274" s="48"/>
      <c r="C274" s="49"/>
      <c r="D274" s="49"/>
      <c r="E274" s="49"/>
      <c r="F274" s="49"/>
      <c r="G274" s="49"/>
      <c r="H274" s="53"/>
      <c r="I274" s="54"/>
    </row>
    <row r="275" spans="1:9" s="3" customFormat="1" ht="18.600000000000001">
      <c r="A275" s="50"/>
      <c r="B275" s="48"/>
      <c r="C275" s="49"/>
      <c r="D275" s="49"/>
      <c r="E275" s="49"/>
      <c r="F275" s="49"/>
      <c r="G275" s="49"/>
      <c r="H275" s="53"/>
      <c r="I275" s="54"/>
    </row>
    <row r="276" spans="1:9" s="3" customFormat="1" ht="18.600000000000001">
      <c r="A276" s="50"/>
      <c r="B276" s="48"/>
      <c r="C276" s="49"/>
      <c r="D276" s="49"/>
      <c r="E276" s="49"/>
      <c r="F276" s="49"/>
      <c r="G276" s="49"/>
      <c r="H276" s="53"/>
      <c r="I276" s="54"/>
    </row>
    <row r="277" spans="1:9" s="3" customFormat="1" ht="18.600000000000001">
      <c r="A277" s="50"/>
      <c r="B277" s="48"/>
      <c r="C277" s="49"/>
      <c r="D277" s="49"/>
      <c r="E277" s="49"/>
      <c r="F277" s="49"/>
      <c r="G277" s="49"/>
      <c r="H277" s="53"/>
      <c r="I277" s="54"/>
    </row>
    <row r="278" spans="1:9" s="3" customFormat="1" ht="18.600000000000001">
      <c r="A278" s="50"/>
      <c r="B278" s="48"/>
      <c r="C278" s="49"/>
      <c r="D278" s="49"/>
      <c r="E278" s="49"/>
      <c r="F278" s="49"/>
      <c r="G278" s="49"/>
      <c r="H278" s="53"/>
      <c r="I278" s="54"/>
    </row>
    <row r="279" spans="1:9" s="3" customFormat="1" ht="18.600000000000001">
      <c r="A279" s="50"/>
      <c r="B279" s="48"/>
      <c r="C279" s="49"/>
      <c r="D279" s="49"/>
      <c r="E279" s="49"/>
      <c r="F279" s="49"/>
      <c r="G279" s="49"/>
      <c r="H279" s="53"/>
      <c r="I279" s="54"/>
    </row>
    <row r="280" spans="1:9" s="3" customFormat="1" ht="18.600000000000001">
      <c r="A280" s="50"/>
      <c r="B280" s="48"/>
      <c r="C280" s="49"/>
      <c r="D280" s="49"/>
      <c r="E280" s="49"/>
      <c r="F280" s="49"/>
      <c r="G280" s="49"/>
      <c r="H280" s="53"/>
      <c r="I280" s="54"/>
    </row>
    <row r="281" spans="1:9" s="3" customFormat="1" ht="18.600000000000001">
      <c r="A281" s="50"/>
      <c r="B281" s="48"/>
      <c r="C281" s="49"/>
      <c r="D281" s="49"/>
      <c r="E281" s="49"/>
      <c r="F281" s="49"/>
      <c r="G281" s="49"/>
      <c r="H281" s="53"/>
      <c r="I281" s="54"/>
    </row>
    <row r="282" spans="1:9" s="3" customFormat="1" ht="18.600000000000001">
      <c r="A282" s="50"/>
      <c r="B282" s="48"/>
      <c r="C282" s="49"/>
      <c r="D282" s="49"/>
      <c r="E282" s="49"/>
      <c r="F282" s="49"/>
      <c r="G282" s="49"/>
      <c r="H282" s="53"/>
      <c r="I282" s="54"/>
    </row>
    <row r="283" spans="1:9" s="3" customFormat="1" ht="18.600000000000001">
      <c r="A283" s="50"/>
      <c r="B283" s="48"/>
      <c r="C283" s="49"/>
      <c r="D283" s="49"/>
      <c r="E283" s="49"/>
      <c r="F283" s="49"/>
      <c r="G283" s="49"/>
      <c r="H283" s="53"/>
      <c r="I283" s="54"/>
    </row>
    <row r="284" spans="1:9" s="3" customFormat="1" ht="18.600000000000001">
      <c r="A284" s="50"/>
      <c r="B284" s="48"/>
      <c r="C284" s="49"/>
      <c r="D284" s="49"/>
      <c r="E284" s="49"/>
      <c r="F284" s="49"/>
      <c r="G284" s="49"/>
      <c r="H284" s="53"/>
      <c r="I284" s="54"/>
    </row>
    <row r="285" spans="1:9" s="3" customFormat="1" ht="18.600000000000001">
      <c r="A285" s="50"/>
      <c r="B285" s="48"/>
      <c r="C285" s="49"/>
      <c r="D285" s="49"/>
      <c r="E285" s="49"/>
      <c r="F285" s="49"/>
      <c r="G285" s="49"/>
      <c r="H285" s="53"/>
      <c r="I285" s="54"/>
    </row>
    <row r="286" spans="1:9" s="3" customFormat="1" ht="18.600000000000001">
      <c r="A286" s="50"/>
      <c r="B286" s="48"/>
      <c r="C286" s="49"/>
      <c r="D286" s="49"/>
      <c r="E286" s="49"/>
      <c r="F286" s="49"/>
      <c r="G286" s="49"/>
      <c r="H286" s="53"/>
      <c r="I286" s="54"/>
    </row>
    <row r="287" spans="1:9" s="3" customFormat="1" ht="18.600000000000001">
      <c r="A287" s="50"/>
      <c r="B287" s="48"/>
      <c r="C287" s="49"/>
      <c r="D287" s="49"/>
      <c r="E287" s="49"/>
      <c r="F287" s="49"/>
      <c r="G287" s="49"/>
      <c r="H287" s="53"/>
      <c r="I287" s="54"/>
    </row>
    <row r="288" spans="1:9" s="3" customFormat="1" ht="18.600000000000001">
      <c r="A288" s="50"/>
      <c r="B288" s="48"/>
      <c r="C288" s="49"/>
      <c r="D288" s="49"/>
      <c r="E288" s="49"/>
      <c r="F288" s="49"/>
      <c r="G288" s="49"/>
      <c r="H288" s="53"/>
      <c r="I288" s="54"/>
    </row>
    <row r="289" spans="1:9" s="3" customFormat="1" ht="18.600000000000001">
      <c r="A289" s="50"/>
      <c r="B289" s="48"/>
      <c r="C289" s="49"/>
      <c r="D289" s="49"/>
      <c r="E289" s="49"/>
      <c r="F289" s="49"/>
      <c r="G289" s="49"/>
      <c r="H289" s="53"/>
      <c r="I289" s="54"/>
    </row>
    <row r="290" spans="1:9" s="3" customFormat="1" ht="18.600000000000001">
      <c r="A290" s="50"/>
      <c r="B290" s="48"/>
      <c r="C290" s="49"/>
      <c r="D290" s="49"/>
      <c r="E290" s="49"/>
      <c r="F290" s="49"/>
      <c r="G290" s="49"/>
      <c r="H290" s="53"/>
      <c r="I290" s="54"/>
    </row>
    <row r="291" spans="1:9" s="3" customFormat="1" ht="18.600000000000001">
      <c r="A291" s="50"/>
      <c r="B291" s="48"/>
      <c r="C291" s="49"/>
      <c r="D291" s="49"/>
      <c r="E291" s="49"/>
      <c r="F291" s="49"/>
      <c r="G291" s="49"/>
      <c r="H291" s="53"/>
      <c r="I291" s="54"/>
    </row>
    <row r="292" spans="1:9" s="3" customFormat="1" ht="18.600000000000001">
      <c r="A292" s="50"/>
      <c r="B292" s="48"/>
      <c r="C292" s="49"/>
      <c r="D292" s="49"/>
      <c r="E292" s="49"/>
      <c r="F292" s="49"/>
      <c r="G292" s="49"/>
      <c r="H292" s="53"/>
      <c r="I292" s="54"/>
    </row>
    <row r="293" spans="1:9" s="3" customFormat="1" ht="18.600000000000001">
      <c r="A293" s="50"/>
      <c r="B293" s="48"/>
      <c r="C293" s="49"/>
      <c r="D293" s="49"/>
      <c r="E293" s="49"/>
      <c r="F293" s="49"/>
      <c r="G293" s="49"/>
      <c r="H293" s="53"/>
      <c r="I293" s="54"/>
    </row>
    <row r="294" spans="1:9" s="3" customFormat="1" ht="18.600000000000001">
      <c r="A294" s="50"/>
      <c r="B294" s="48"/>
      <c r="C294" s="49"/>
      <c r="D294" s="49"/>
      <c r="E294" s="49"/>
      <c r="F294" s="49"/>
      <c r="G294" s="49"/>
      <c r="H294" s="53"/>
      <c r="I294" s="54"/>
    </row>
    <row r="295" spans="1:9" s="3" customFormat="1" ht="18.600000000000001">
      <c r="A295" s="50"/>
      <c r="B295" s="48"/>
      <c r="C295" s="49"/>
      <c r="D295" s="49"/>
      <c r="E295" s="49"/>
      <c r="F295" s="49"/>
      <c r="G295" s="49"/>
      <c r="H295" s="53"/>
      <c r="I295" s="54"/>
    </row>
    <row r="296" spans="1:9" s="3" customFormat="1" ht="18.600000000000001">
      <c r="A296" s="50"/>
      <c r="B296" s="48"/>
      <c r="C296" s="49"/>
      <c r="D296" s="49"/>
      <c r="E296" s="49"/>
      <c r="F296" s="49"/>
      <c r="G296" s="49"/>
      <c r="H296" s="53"/>
      <c r="I296" s="54"/>
    </row>
    <row r="297" spans="1:9" s="3" customFormat="1" ht="18.600000000000001">
      <c r="A297" s="50"/>
      <c r="B297" s="48"/>
      <c r="C297" s="49"/>
      <c r="D297" s="49"/>
      <c r="E297" s="49"/>
      <c r="F297" s="49"/>
      <c r="G297" s="49"/>
      <c r="H297" s="53"/>
      <c r="I297" s="54"/>
    </row>
    <row r="298" spans="1:9" s="3" customFormat="1" ht="18.600000000000001">
      <c r="A298" s="50"/>
      <c r="B298" s="48"/>
      <c r="C298" s="49"/>
      <c r="D298" s="49"/>
      <c r="E298" s="49"/>
      <c r="F298" s="49"/>
      <c r="G298" s="49"/>
      <c r="H298" s="53"/>
      <c r="I298" s="54"/>
    </row>
    <row r="299" spans="1:9" s="3" customFormat="1" ht="18.600000000000001">
      <c r="A299" s="50"/>
      <c r="B299" s="48"/>
      <c r="C299" s="49"/>
      <c r="D299" s="49"/>
      <c r="E299" s="49"/>
      <c r="F299" s="49"/>
      <c r="G299" s="49"/>
      <c r="H299" s="53"/>
      <c r="I299" s="54"/>
    </row>
    <row r="300" spans="1:9" s="3" customFormat="1" ht="18.600000000000001">
      <c r="A300" s="50"/>
      <c r="B300" s="48"/>
      <c r="C300" s="49"/>
      <c r="D300" s="49"/>
      <c r="E300" s="49"/>
      <c r="F300" s="49"/>
      <c r="G300" s="49"/>
      <c r="H300" s="53"/>
      <c r="I300" s="54"/>
    </row>
    <row r="301" spans="1:9" s="3" customFormat="1" ht="18.600000000000001">
      <c r="A301" s="50"/>
      <c r="B301" s="48"/>
      <c r="C301" s="49"/>
      <c r="D301" s="49"/>
      <c r="E301" s="49"/>
      <c r="F301" s="49"/>
      <c r="G301" s="49"/>
      <c r="H301" s="53"/>
      <c r="I301" s="54"/>
    </row>
    <row r="302" spans="1:9" s="3" customFormat="1" ht="18.600000000000001">
      <c r="A302" s="50"/>
      <c r="B302" s="48"/>
      <c r="C302" s="49"/>
      <c r="D302" s="49"/>
      <c r="E302" s="49"/>
      <c r="F302" s="49"/>
      <c r="G302" s="49"/>
      <c r="H302" s="53"/>
      <c r="I302" s="54"/>
    </row>
    <row r="303" spans="1:9" s="3" customFormat="1" ht="18.600000000000001">
      <c r="A303" s="50"/>
      <c r="B303" s="48"/>
      <c r="C303" s="49"/>
      <c r="D303" s="49"/>
      <c r="E303" s="49"/>
      <c r="F303" s="49"/>
      <c r="G303" s="49"/>
      <c r="H303" s="53"/>
      <c r="I303" s="54"/>
    </row>
    <row r="304" spans="1:9" s="3" customFormat="1" ht="18.600000000000001">
      <c r="A304" s="50"/>
      <c r="B304" s="48"/>
      <c r="C304" s="49"/>
      <c r="D304" s="49"/>
      <c r="E304" s="49"/>
      <c r="F304" s="49"/>
      <c r="G304" s="49"/>
      <c r="H304" s="53"/>
      <c r="I304" s="54"/>
    </row>
    <row r="305" spans="1:9" s="3" customFormat="1" ht="19.8">
      <c r="A305" s="50"/>
      <c r="B305" s="48"/>
      <c r="C305" s="49"/>
      <c r="D305" s="49"/>
      <c r="E305" s="49"/>
      <c r="F305" s="49"/>
      <c r="G305" s="49"/>
      <c r="H305" s="53"/>
      <c r="I305" s="55"/>
    </row>
    <row r="306" spans="1:9" s="3" customFormat="1" ht="19.8">
      <c r="A306" s="50"/>
      <c r="B306" s="48"/>
      <c r="C306" s="49"/>
      <c r="D306" s="49"/>
      <c r="E306" s="49"/>
      <c r="F306" s="49"/>
      <c r="G306" s="49"/>
      <c r="H306" s="53"/>
      <c r="I306" s="55"/>
    </row>
    <row r="307" spans="1:9" s="3" customFormat="1" ht="19.8">
      <c r="A307" s="50"/>
      <c r="B307" s="48"/>
      <c r="C307" s="49"/>
      <c r="D307" s="49"/>
      <c r="E307" s="49"/>
      <c r="F307" s="49"/>
      <c r="G307" s="49"/>
      <c r="H307" s="53"/>
      <c r="I307" s="55"/>
    </row>
    <row r="308" spans="1:9" s="3" customFormat="1" ht="19.8">
      <c r="A308" s="50"/>
      <c r="B308" s="48"/>
      <c r="C308" s="49"/>
      <c r="D308" s="49"/>
      <c r="E308" s="49"/>
      <c r="F308" s="49"/>
      <c r="G308" s="49"/>
      <c r="H308" s="53"/>
      <c r="I308" s="55"/>
    </row>
    <row r="309" spans="1:9" s="3" customFormat="1" ht="19.8">
      <c r="A309" s="50"/>
      <c r="B309" s="48"/>
      <c r="C309" s="49"/>
      <c r="D309" s="49"/>
      <c r="E309" s="49"/>
      <c r="F309" s="49"/>
      <c r="G309" s="49"/>
      <c r="H309" s="53"/>
      <c r="I309" s="55"/>
    </row>
    <row r="310" spans="1:9" s="3" customFormat="1" ht="19.8">
      <c r="A310" s="50"/>
      <c r="B310" s="48"/>
      <c r="C310" s="49"/>
      <c r="D310" s="49"/>
      <c r="E310" s="49"/>
      <c r="F310" s="49"/>
      <c r="G310" s="49"/>
      <c r="H310" s="53"/>
      <c r="I310" s="55"/>
    </row>
  </sheetData>
  <sheetProtection algorithmName="SHA-512" hashValue="RUrOam9a/WZOFufqkTjAcR/tzSIKDvVUpm/u9jm6Ds4uX48H4oMTw7RdfVOx4HlKrzF9S/qmBo0WzLbI8xR8MQ==" saltValue="EPb/rjH2Q1/5QIEu6QJO6Q==" spinCount="100000" sheet="1" objects="1" scenarios="1"/>
  <mergeCells count="27">
    <mergeCell ref="H40:I40"/>
    <mergeCell ref="A4:D4"/>
    <mergeCell ref="I9:I10"/>
    <mergeCell ref="J9:J10"/>
    <mergeCell ref="A11:J11"/>
    <mergeCell ref="C8:D8"/>
    <mergeCell ref="A9:A10"/>
    <mergeCell ref="B9:B10"/>
    <mergeCell ref="C9:E9"/>
    <mergeCell ref="F9:F10"/>
    <mergeCell ref="H9:H10"/>
    <mergeCell ref="A5:F5"/>
    <mergeCell ref="A6:F6"/>
    <mergeCell ref="A7:F7"/>
    <mergeCell ref="A30:F30"/>
    <mergeCell ref="A24:F24"/>
    <mergeCell ref="A19:F19"/>
    <mergeCell ref="A17:F17"/>
    <mergeCell ref="A18:F18"/>
    <mergeCell ref="K12:K16"/>
    <mergeCell ref="K20:K23"/>
    <mergeCell ref="K25:K29"/>
    <mergeCell ref="H4:I4"/>
    <mergeCell ref="K31:K32"/>
    <mergeCell ref="H6:J6"/>
    <mergeCell ref="K9:K10"/>
    <mergeCell ref="H7:K7"/>
  </mergeCells>
  <conditionalFormatting sqref="J12:J16 J31:J32 J20:J23 J25:J29">
    <cfRule type="cellIs" dxfId="25" priority="24" operator="between">
      <formula>3.126%</formula>
      <formula>6.25%</formula>
    </cfRule>
    <cfRule type="cellIs" dxfId="24" priority="25" operator="between">
      <formula>0.001</formula>
      <formula>3.125</formula>
    </cfRule>
    <cfRule type="cellIs" dxfId="23" priority="26" operator="equal">
      <formula>0</formula>
    </cfRule>
  </conditionalFormatting>
  <conditionalFormatting sqref="K12:K16">
    <cfRule type="containsText" dxfId="22" priority="10" operator="containsText" text="ÓPTIMO">
      <formula>NOT(ISERROR(SEARCH("ÓPTIMO",K12)))</formula>
    </cfRule>
    <cfRule type="containsText" dxfId="21" priority="11" operator="containsText" text="INICIAL">
      <formula>NOT(ISERROR(SEARCH("INICIAL",K12)))</formula>
    </cfRule>
  </conditionalFormatting>
  <conditionalFormatting sqref="K20">
    <cfRule type="containsText" dxfId="20" priority="7" operator="containsText" text="INICIAL">
      <formula>NOT(ISERROR(SEARCH("INICIAL",K20)))</formula>
    </cfRule>
    <cfRule type="containsText" dxfId="19" priority="8" operator="containsText" text="INTERMEDIO">
      <formula>NOT(ISERROR(SEARCH("INTERMEDIO",K20)))</formula>
    </cfRule>
    <cfRule type="containsText" dxfId="18" priority="9" operator="containsText" text="ÓPTIMO">
      <formula>NOT(ISERROR(SEARCH("ÓPTIMO",K20)))</formula>
    </cfRule>
  </conditionalFormatting>
  <conditionalFormatting sqref="K25:K29">
    <cfRule type="containsText" dxfId="17" priority="4" operator="containsText" text="INICIAL">
      <formula>NOT(ISERROR(SEARCH("INICIAL",K25)))</formula>
    </cfRule>
    <cfRule type="containsText" dxfId="16" priority="5" operator="containsText" text="INTERMEDIO">
      <formula>NOT(ISERROR(SEARCH("INTERMEDIO",K25)))</formula>
    </cfRule>
    <cfRule type="containsText" dxfId="15" priority="6" operator="containsText" text="ÓPTIMO">
      <formula>NOT(ISERROR(SEARCH("ÓPTIMO",K25)))</formula>
    </cfRule>
  </conditionalFormatting>
  <conditionalFormatting sqref="K31:K32">
    <cfRule type="containsText" dxfId="14" priority="1" operator="containsText" text="INICIAL">
      <formula>NOT(ISERROR(SEARCH("INICIAL",K31)))</formula>
    </cfRule>
    <cfRule type="containsText" dxfId="13" priority="2" operator="containsText" text="INTERMEDIO">
      <formula>NOT(ISERROR(SEARCH("INTERMEDIO",K31)))</formula>
    </cfRule>
    <cfRule type="containsText" dxfId="12" priority="3" operator="containsText" text="ÓPTIMO">
      <formula>NOT(ISERROR(SEARCH("ÓPTIMO",K31)))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2</xdr:col>
                    <xdr:colOff>236220</xdr:colOff>
                    <xdr:row>11</xdr:row>
                    <xdr:rowOff>350520</xdr:rowOff>
                  </from>
                  <to>
                    <xdr:col>2</xdr:col>
                    <xdr:colOff>678180</xdr:colOff>
                    <xdr:row>11</xdr:row>
                    <xdr:rowOff>716280</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3</xdr:col>
                    <xdr:colOff>259080</xdr:colOff>
                    <xdr:row>11</xdr:row>
                    <xdr:rowOff>381000</xdr:rowOff>
                  </from>
                  <to>
                    <xdr:col>3</xdr:col>
                    <xdr:colOff>678180</xdr:colOff>
                    <xdr:row>11</xdr:row>
                    <xdr:rowOff>693420</xdr:rowOff>
                  </to>
                </anchor>
              </controlPr>
            </control>
          </mc:Choice>
        </mc:AlternateContent>
        <mc:AlternateContent xmlns:mc="http://schemas.openxmlformats.org/markup-compatibility/2006">
          <mc:Choice Requires="x14">
            <control shapeId="2054" r:id="rId6" name="Option Button 6">
              <controlPr defaultSize="0" autoFill="0" autoLine="0" autoPict="0">
                <anchor moveWithCells="1">
                  <from>
                    <xdr:col>4</xdr:col>
                    <xdr:colOff>220980</xdr:colOff>
                    <xdr:row>11</xdr:row>
                    <xdr:rowOff>381000</xdr:rowOff>
                  </from>
                  <to>
                    <xdr:col>4</xdr:col>
                    <xdr:colOff>640080</xdr:colOff>
                    <xdr:row>11</xdr:row>
                    <xdr:rowOff>693420</xdr:rowOff>
                  </to>
                </anchor>
              </controlPr>
            </control>
          </mc:Choice>
        </mc:AlternateContent>
        <mc:AlternateContent xmlns:mc="http://schemas.openxmlformats.org/markup-compatibility/2006">
          <mc:Choice Requires="x14">
            <control shapeId="2055" r:id="rId7" name="Group Box 7">
              <controlPr defaultSize="0" autoFill="0" autoPict="0">
                <anchor moveWithCells="1">
                  <from>
                    <xdr:col>2</xdr:col>
                    <xdr:colOff>144780</xdr:colOff>
                    <xdr:row>11</xdr:row>
                    <xdr:rowOff>259080</xdr:rowOff>
                  </from>
                  <to>
                    <xdr:col>4</xdr:col>
                    <xdr:colOff>716280</xdr:colOff>
                    <xdr:row>11</xdr:row>
                    <xdr:rowOff>792480</xdr:rowOff>
                  </to>
                </anchor>
              </controlPr>
            </control>
          </mc:Choice>
        </mc:AlternateContent>
        <mc:AlternateContent xmlns:mc="http://schemas.openxmlformats.org/markup-compatibility/2006">
          <mc:Choice Requires="x14">
            <control shapeId="2056" r:id="rId8" name="Option Button 8">
              <controlPr defaultSize="0" autoFill="0" autoLine="0" autoPict="0">
                <anchor moveWithCells="1">
                  <from>
                    <xdr:col>2</xdr:col>
                    <xdr:colOff>182880</xdr:colOff>
                    <xdr:row>12</xdr:row>
                    <xdr:rowOff>350520</xdr:rowOff>
                  </from>
                  <to>
                    <xdr:col>2</xdr:col>
                    <xdr:colOff>617220</xdr:colOff>
                    <xdr:row>12</xdr:row>
                    <xdr:rowOff>716280</xdr:rowOff>
                  </to>
                </anchor>
              </controlPr>
            </control>
          </mc:Choice>
        </mc:AlternateContent>
        <mc:AlternateContent xmlns:mc="http://schemas.openxmlformats.org/markup-compatibility/2006">
          <mc:Choice Requires="x14">
            <control shapeId="2057" r:id="rId9" name="Option Button 9">
              <controlPr defaultSize="0" autoFill="0" autoLine="0" autoPict="0">
                <anchor moveWithCells="1">
                  <from>
                    <xdr:col>3</xdr:col>
                    <xdr:colOff>198120</xdr:colOff>
                    <xdr:row>12</xdr:row>
                    <xdr:rowOff>381000</xdr:rowOff>
                  </from>
                  <to>
                    <xdr:col>3</xdr:col>
                    <xdr:colOff>617220</xdr:colOff>
                    <xdr:row>12</xdr:row>
                    <xdr:rowOff>693420</xdr:rowOff>
                  </to>
                </anchor>
              </controlPr>
            </control>
          </mc:Choice>
        </mc:AlternateContent>
        <mc:AlternateContent xmlns:mc="http://schemas.openxmlformats.org/markup-compatibility/2006">
          <mc:Choice Requires="x14">
            <control shapeId="2058" r:id="rId10" name="Option Button 10">
              <controlPr defaultSize="0" autoFill="0" autoLine="0" autoPict="0">
                <anchor moveWithCells="1">
                  <from>
                    <xdr:col>4</xdr:col>
                    <xdr:colOff>160020</xdr:colOff>
                    <xdr:row>12</xdr:row>
                    <xdr:rowOff>381000</xdr:rowOff>
                  </from>
                  <to>
                    <xdr:col>4</xdr:col>
                    <xdr:colOff>579120</xdr:colOff>
                    <xdr:row>12</xdr:row>
                    <xdr:rowOff>693420</xdr:rowOff>
                  </to>
                </anchor>
              </controlPr>
            </control>
          </mc:Choice>
        </mc:AlternateContent>
        <mc:AlternateContent xmlns:mc="http://schemas.openxmlformats.org/markup-compatibility/2006">
          <mc:Choice Requires="x14">
            <control shapeId="2059" r:id="rId11" name="Group Box 11">
              <controlPr defaultSize="0" autoFill="0" autoPict="0">
                <anchor moveWithCells="1">
                  <from>
                    <xdr:col>2</xdr:col>
                    <xdr:colOff>83820</xdr:colOff>
                    <xdr:row>12</xdr:row>
                    <xdr:rowOff>259080</xdr:rowOff>
                  </from>
                  <to>
                    <xdr:col>4</xdr:col>
                    <xdr:colOff>655320</xdr:colOff>
                    <xdr:row>12</xdr:row>
                    <xdr:rowOff>792480</xdr:rowOff>
                  </to>
                </anchor>
              </controlPr>
            </control>
          </mc:Choice>
        </mc:AlternateContent>
        <mc:AlternateContent xmlns:mc="http://schemas.openxmlformats.org/markup-compatibility/2006">
          <mc:Choice Requires="x14">
            <control shapeId="2060" r:id="rId12" name="Option Button 12">
              <controlPr defaultSize="0" autoFill="0" autoLine="0" autoPict="0">
                <anchor moveWithCells="1">
                  <from>
                    <xdr:col>2</xdr:col>
                    <xdr:colOff>160020</xdr:colOff>
                    <xdr:row>13</xdr:row>
                    <xdr:rowOff>121920</xdr:rowOff>
                  </from>
                  <to>
                    <xdr:col>2</xdr:col>
                    <xdr:colOff>601980</xdr:colOff>
                    <xdr:row>13</xdr:row>
                    <xdr:rowOff>487680</xdr:rowOff>
                  </to>
                </anchor>
              </controlPr>
            </control>
          </mc:Choice>
        </mc:AlternateContent>
        <mc:AlternateContent xmlns:mc="http://schemas.openxmlformats.org/markup-compatibility/2006">
          <mc:Choice Requires="x14">
            <control shapeId="2061" r:id="rId13" name="Option Button 13">
              <controlPr defaultSize="0" autoFill="0" autoLine="0" autoPict="0">
                <anchor moveWithCells="1">
                  <from>
                    <xdr:col>3</xdr:col>
                    <xdr:colOff>182880</xdr:colOff>
                    <xdr:row>13</xdr:row>
                    <xdr:rowOff>160020</xdr:rowOff>
                  </from>
                  <to>
                    <xdr:col>3</xdr:col>
                    <xdr:colOff>601980</xdr:colOff>
                    <xdr:row>13</xdr:row>
                    <xdr:rowOff>487680</xdr:rowOff>
                  </to>
                </anchor>
              </controlPr>
            </control>
          </mc:Choice>
        </mc:AlternateContent>
        <mc:AlternateContent xmlns:mc="http://schemas.openxmlformats.org/markup-compatibility/2006">
          <mc:Choice Requires="x14">
            <control shapeId="2062" r:id="rId14" name="Option Button 14">
              <controlPr defaultSize="0" autoFill="0" autoLine="0" autoPict="0">
                <anchor moveWithCells="1">
                  <from>
                    <xdr:col>4</xdr:col>
                    <xdr:colOff>144780</xdr:colOff>
                    <xdr:row>13</xdr:row>
                    <xdr:rowOff>160020</xdr:rowOff>
                  </from>
                  <to>
                    <xdr:col>4</xdr:col>
                    <xdr:colOff>563880</xdr:colOff>
                    <xdr:row>13</xdr:row>
                    <xdr:rowOff>487680</xdr:rowOff>
                  </to>
                </anchor>
              </controlPr>
            </control>
          </mc:Choice>
        </mc:AlternateContent>
        <mc:AlternateContent xmlns:mc="http://schemas.openxmlformats.org/markup-compatibility/2006">
          <mc:Choice Requires="x14">
            <control shapeId="2063" r:id="rId15" name="Group Box 15">
              <controlPr defaultSize="0" autoFill="0" autoPict="0">
                <anchor moveWithCells="1">
                  <from>
                    <xdr:col>2</xdr:col>
                    <xdr:colOff>68580</xdr:colOff>
                    <xdr:row>13</xdr:row>
                    <xdr:rowOff>30480</xdr:rowOff>
                  </from>
                  <to>
                    <xdr:col>4</xdr:col>
                    <xdr:colOff>640080</xdr:colOff>
                    <xdr:row>13</xdr:row>
                    <xdr:rowOff>563880</xdr:rowOff>
                  </to>
                </anchor>
              </controlPr>
            </control>
          </mc:Choice>
        </mc:AlternateContent>
        <mc:AlternateContent xmlns:mc="http://schemas.openxmlformats.org/markup-compatibility/2006">
          <mc:Choice Requires="x14">
            <control shapeId="2064" r:id="rId16" name="Option Button 16">
              <controlPr defaultSize="0" autoFill="0" autoLine="0" autoPict="0">
                <anchor moveWithCells="1">
                  <from>
                    <xdr:col>2</xdr:col>
                    <xdr:colOff>198120</xdr:colOff>
                    <xdr:row>14</xdr:row>
                    <xdr:rowOff>373380</xdr:rowOff>
                  </from>
                  <to>
                    <xdr:col>2</xdr:col>
                    <xdr:colOff>640080</xdr:colOff>
                    <xdr:row>14</xdr:row>
                    <xdr:rowOff>723900</xdr:rowOff>
                  </to>
                </anchor>
              </controlPr>
            </control>
          </mc:Choice>
        </mc:AlternateContent>
        <mc:AlternateContent xmlns:mc="http://schemas.openxmlformats.org/markup-compatibility/2006">
          <mc:Choice Requires="x14">
            <control shapeId="2065" r:id="rId17" name="Option Button 17">
              <controlPr defaultSize="0" autoFill="0" autoLine="0" autoPict="0">
                <anchor moveWithCells="1">
                  <from>
                    <xdr:col>3</xdr:col>
                    <xdr:colOff>220980</xdr:colOff>
                    <xdr:row>14</xdr:row>
                    <xdr:rowOff>411480</xdr:rowOff>
                  </from>
                  <to>
                    <xdr:col>3</xdr:col>
                    <xdr:colOff>640080</xdr:colOff>
                    <xdr:row>14</xdr:row>
                    <xdr:rowOff>716280</xdr:rowOff>
                  </to>
                </anchor>
              </controlPr>
            </control>
          </mc:Choice>
        </mc:AlternateContent>
        <mc:AlternateContent xmlns:mc="http://schemas.openxmlformats.org/markup-compatibility/2006">
          <mc:Choice Requires="x14">
            <control shapeId="2066" r:id="rId18" name="Option Button 18">
              <controlPr defaultSize="0" autoFill="0" autoLine="0" autoPict="0">
                <anchor moveWithCells="1">
                  <from>
                    <xdr:col>4</xdr:col>
                    <xdr:colOff>182880</xdr:colOff>
                    <xdr:row>14</xdr:row>
                    <xdr:rowOff>411480</xdr:rowOff>
                  </from>
                  <to>
                    <xdr:col>4</xdr:col>
                    <xdr:colOff>601980</xdr:colOff>
                    <xdr:row>14</xdr:row>
                    <xdr:rowOff>716280</xdr:rowOff>
                  </to>
                </anchor>
              </controlPr>
            </control>
          </mc:Choice>
        </mc:AlternateContent>
        <mc:AlternateContent xmlns:mc="http://schemas.openxmlformats.org/markup-compatibility/2006">
          <mc:Choice Requires="x14">
            <control shapeId="2067" r:id="rId19" name="Group Box 19">
              <controlPr defaultSize="0" autoFill="0" autoPict="0">
                <anchor moveWithCells="1">
                  <from>
                    <xdr:col>2</xdr:col>
                    <xdr:colOff>106680</xdr:colOff>
                    <xdr:row>14</xdr:row>
                    <xdr:rowOff>274320</xdr:rowOff>
                  </from>
                  <to>
                    <xdr:col>4</xdr:col>
                    <xdr:colOff>678180</xdr:colOff>
                    <xdr:row>14</xdr:row>
                    <xdr:rowOff>800100</xdr:rowOff>
                  </to>
                </anchor>
              </controlPr>
            </control>
          </mc:Choice>
        </mc:AlternateContent>
        <mc:AlternateContent xmlns:mc="http://schemas.openxmlformats.org/markup-compatibility/2006">
          <mc:Choice Requires="x14">
            <control shapeId="2095" r:id="rId20" name="Group Box 47">
              <controlPr defaultSize="0" autoFill="0" autoPict="0">
                <anchor moveWithCells="1">
                  <from>
                    <xdr:col>2</xdr:col>
                    <xdr:colOff>68580</xdr:colOff>
                    <xdr:row>25</xdr:row>
                    <xdr:rowOff>487680</xdr:rowOff>
                  </from>
                  <to>
                    <xdr:col>4</xdr:col>
                    <xdr:colOff>640080</xdr:colOff>
                    <xdr:row>25</xdr:row>
                    <xdr:rowOff>1021080</xdr:rowOff>
                  </to>
                </anchor>
              </controlPr>
            </control>
          </mc:Choice>
        </mc:AlternateContent>
        <mc:AlternateContent xmlns:mc="http://schemas.openxmlformats.org/markup-compatibility/2006">
          <mc:Choice Requires="x14">
            <control shapeId="2099" r:id="rId21" name="Group Box 51">
              <controlPr defaultSize="0" autoFill="0" autoPict="0">
                <anchor moveWithCells="1">
                  <from>
                    <xdr:col>2</xdr:col>
                    <xdr:colOff>121920</xdr:colOff>
                    <xdr:row>26</xdr:row>
                    <xdr:rowOff>525780</xdr:rowOff>
                  </from>
                  <to>
                    <xdr:col>4</xdr:col>
                    <xdr:colOff>693420</xdr:colOff>
                    <xdr:row>26</xdr:row>
                    <xdr:rowOff>1036320</xdr:rowOff>
                  </to>
                </anchor>
              </controlPr>
            </control>
          </mc:Choice>
        </mc:AlternateContent>
        <mc:AlternateContent xmlns:mc="http://schemas.openxmlformats.org/markup-compatibility/2006">
          <mc:Choice Requires="x14">
            <control shapeId="2117" r:id="rId22" name="Option Button 69">
              <controlPr defaultSize="0" autoFill="0" autoLine="0" autoPict="0">
                <anchor moveWithCells="1">
                  <from>
                    <xdr:col>2</xdr:col>
                    <xdr:colOff>160020</xdr:colOff>
                    <xdr:row>15</xdr:row>
                    <xdr:rowOff>266700</xdr:rowOff>
                  </from>
                  <to>
                    <xdr:col>2</xdr:col>
                    <xdr:colOff>601980</xdr:colOff>
                    <xdr:row>15</xdr:row>
                    <xdr:rowOff>617220</xdr:rowOff>
                  </to>
                </anchor>
              </controlPr>
            </control>
          </mc:Choice>
        </mc:AlternateContent>
        <mc:AlternateContent xmlns:mc="http://schemas.openxmlformats.org/markup-compatibility/2006">
          <mc:Choice Requires="x14">
            <control shapeId="2118" r:id="rId23" name="Option Button 70">
              <controlPr defaultSize="0" autoFill="0" autoLine="0" autoPict="0">
                <anchor moveWithCells="1">
                  <from>
                    <xdr:col>3</xdr:col>
                    <xdr:colOff>182880</xdr:colOff>
                    <xdr:row>15</xdr:row>
                    <xdr:rowOff>297180</xdr:rowOff>
                  </from>
                  <to>
                    <xdr:col>3</xdr:col>
                    <xdr:colOff>601980</xdr:colOff>
                    <xdr:row>15</xdr:row>
                    <xdr:rowOff>609600</xdr:rowOff>
                  </to>
                </anchor>
              </controlPr>
            </control>
          </mc:Choice>
        </mc:AlternateContent>
        <mc:AlternateContent xmlns:mc="http://schemas.openxmlformats.org/markup-compatibility/2006">
          <mc:Choice Requires="x14">
            <control shapeId="2119" r:id="rId24" name="Option Button 71">
              <controlPr defaultSize="0" autoFill="0" autoLine="0" autoPict="0">
                <anchor moveWithCells="1">
                  <from>
                    <xdr:col>4</xdr:col>
                    <xdr:colOff>144780</xdr:colOff>
                    <xdr:row>15</xdr:row>
                    <xdr:rowOff>297180</xdr:rowOff>
                  </from>
                  <to>
                    <xdr:col>4</xdr:col>
                    <xdr:colOff>563880</xdr:colOff>
                    <xdr:row>15</xdr:row>
                    <xdr:rowOff>609600</xdr:rowOff>
                  </to>
                </anchor>
              </controlPr>
            </control>
          </mc:Choice>
        </mc:AlternateContent>
        <mc:AlternateContent xmlns:mc="http://schemas.openxmlformats.org/markup-compatibility/2006">
          <mc:Choice Requires="x14">
            <control shapeId="2120" r:id="rId25" name="Group Box 72">
              <controlPr defaultSize="0" autoFill="0" autoPict="0">
                <anchor moveWithCells="1">
                  <from>
                    <xdr:col>2</xdr:col>
                    <xdr:colOff>68580</xdr:colOff>
                    <xdr:row>15</xdr:row>
                    <xdr:rowOff>182880</xdr:rowOff>
                  </from>
                  <to>
                    <xdr:col>4</xdr:col>
                    <xdr:colOff>640080</xdr:colOff>
                    <xdr:row>15</xdr:row>
                    <xdr:rowOff>693420</xdr:rowOff>
                  </to>
                </anchor>
              </controlPr>
            </control>
          </mc:Choice>
        </mc:AlternateContent>
        <mc:AlternateContent xmlns:mc="http://schemas.openxmlformats.org/markup-compatibility/2006">
          <mc:Choice Requires="x14">
            <control shapeId="2125" r:id="rId26" name="Option Button 77">
              <controlPr defaultSize="0" autoFill="0" autoLine="0" autoPict="0">
                <anchor moveWithCells="1">
                  <from>
                    <xdr:col>2</xdr:col>
                    <xdr:colOff>144780</xdr:colOff>
                    <xdr:row>19</xdr:row>
                    <xdr:rowOff>502920</xdr:rowOff>
                  </from>
                  <to>
                    <xdr:col>2</xdr:col>
                    <xdr:colOff>579120</xdr:colOff>
                    <xdr:row>19</xdr:row>
                    <xdr:rowOff>868680</xdr:rowOff>
                  </to>
                </anchor>
              </controlPr>
            </control>
          </mc:Choice>
        </mc:AlternateContent>
        <mc:AlternateContent xmlns:mc="http://schemas.openxmlformats.org/markup-compatibility/2006">
          <mc:Choice Requires="x14">
            <control shapeId="2126" r:id="rId27" name="Option Button 78">
              <controlPr defaultSize="0" autoFill="0" autoLine="0" autoPict="0">
                <anchor moveWithCells="1">
                  <from>
                    <xdr:col>3</xdr:col>
                    <xdr:colOff>160020</xdr:colOff>
                    <xdr:row>19</xdr:row>
                    <xdr:rowOff>533400</xdr:rowOff>
                  </from>
                  <to>
                    <xdr:col>3</xdr:col>
                    <xdr:colOff>579120</xdr:colOff>
                    <xdr:row>19</xdr:row>
                    <xdr:rowOff>845820</xdr:rowOff>
                  </to>
                </anchor>
              </controlPr>
            </control>
          </mc:Choice>
        </mc:AlternateContent>
        <mc:AlternateContent xmlns:mc="http://schemas.openxmlformats.org/markup-compatibility/2006">
          <mc:Choice Requires="x14">
            <control shapeId="2127" r:id="rId28" name="Option Button 79">
              <controlPr defaultSize="0" autoFill="0" autoLine="0" autoPict="0">
                <anchor moveWithCells="1">
                  <from>
                    <xdr:col>4</xdr:col>
                    <xdr:colOff>121920</xdr:colOff>
                    <xdr:row>19</xdr:row>
                    <xdr:rowOff>533400</xdr:rowOff>
                  </from>
                  <to>
                    <xdr:col>4</xdr:col>
                    <xdr:colOff>541020</xdr:colOff>
                    <xdr:row>19</xdr:row>
                    <xdr:rowOff>845820</xdr:rowOff>
                  </to>
                </anchor>
              </controlPr>
            </control>
          </mc:Choice>
        </mc:AlternateContent>
        <mc:AlternateContent xmlns:mc="http://schemas.openxmlformats.org/markup-compatibility/2006">
          <mc:Choice Requires="x14">
            <control shapeId="2128" r:id="rId29" name="Group Box 80">
              <controlPr defaultSize="0" autoFill="0" autoPict="0">
                <anchor moveWithCells="1">
                  <from>
                    <xdr:col>2</xdr:col>
                    <xdr:colOff>45720</xdr:colOff>
                    <xdr:row>19</xdr:row>
                    <xdr:rowOff>411480</xdr:rowOff>
                  </from>
                  <to>
                    <xdr:col>4</xdr:col>
                    <xdr:colOff>617220</xdr:colOff>
                    <xdr:row>19</xdr:row>
                    <xdr:rowOff>944880</xdr:rowOff>
                  </to>
                </anchor>
              </controlPr>
            </control>
          </mc:Choice>
        </mc:AlternateContent>
        <mc:AlternateContent xmlns:mc="http://schemas.openxmlformats.org/markup-compatibility/2006">
          <mc:Choice Requires="x14">
            <control shapeId="2133" r:id="rId30" name="Option Button 85">
              <controlPr defaultSize="0" autoFill="0" autoLine="0" autoPict="0">
                <anchor moveWithCells="1">
                  <from>
                    <xdr:col>2</xdr:col>
                    <xdr:colOff>182880</xdr:colOff>
                    <xdr:row>20</xdr:row>
                    <xdr:rowOff>502920</xdr:rowOff>
                  </from>
                  <to>
                    <xdr:col>2</xdr:col>
                    <xdr:colOff>609600</xdr:colOff>
                    <xdr:row>20</xdr:row>
                    <xdr:rowOff>868680</xdr:rowOff>
                  </to>
                </anchor>
              </controlPr>
            </control>
          </mc:Choice>
        </mc:AlternateContent>
        <mc:AlternateContent xmlns:mc="http://schemas.openxmlformats.org/markup-compatibility/2006">
          <mc:Choice Requires="x14">
            <control shapeId="2134" r:id="rId31" name="Option Button 86">
              <controlPr defaultSize="0" autoFill="0" autoLine="0" autoPict="0">
                <anchor moveWithCells="1">
                  <from>
                    <xdr:col>3</xdr:col>
                    <xdr:colOff>190500</xdr:colOff>
                    <xdr:row>20</xdr:row>
                    <xdr:rowOff>533400</xdr:rowOff>
                  </from>
                  <to>
                    <xdr:col>3</xdr:col>
                    <xdr:colOff>609600</xdr:colOff>
                    <xdr:row>20</xdr:row>
                    <xdr:rowOff>845820</xdr:rowOff>
                  </to>
                </anchor>
              </controlPr>
            </control>
          </mc:Choice>
        </mc:AlternateContent>
        <mc:AlternateContent xmlns:mc="http://schemas.openxmlformats.org/markup-compatibility/2006">
          <mc:Choice Requires="x14">
            <control shapeId="2135" r:id="rId32" name="Option Button 87">
              <controlPr defaultSize="0" autoFill="0" autoLine="0" autoPict="0">
                <anchor moveWithCells="1">
                  <from>
                    <xdr:col>4</xdr:col>
                    <xdr:colOff>152400</xdr:colOff>
                    <xdr:row>20</xdr:row>
                    <xdr:rowOff>533400</xdr:rowOff>
                  </from>
                  <to>
                    <xdr:col>4</xdr:col>
                    <xdr:colOff>571500</xdr:colOff>
                    <xdr:row>20</xdr:row>
                    <xdr:rowOff>845820</xdr:rowOff>
                  </to>
                </anchor>
              </controlPr>
            </control>
          </mc:Choice>
        </mc:AlternateContent>
        <mc:AlternateContent xmlns:mc="http://schemas.openxmlformats.org/markup-compatibility/2006">
          <mc:Choice Requires="x14">
            <control shapeId="2136" r:id="rId33" name="Group Box 88">
              <controlPr defaultSize="0" autoFill="0" autoPict="0">
                <anchor moveWithCells="1">
                  <from>
                    <xdr:col>2</xdr:col>
                    <xdr:colOff>76200</xdr:colOff>
                    <xdr:row>20</xdr:row>
                    <xdr:rowOff>411480</xdr:rowOff>
                  </from>
                  <to>
                    <xdr:col>4</xdr:col>
                    <xdr:colOff>647700</xdr:colOff>
                    <xdr:row>20</xdr:row>
                    <xdr:rowOff>944880</xdr:rowOff>
                  </to>
                </anchor>
              </controlPr>
            </control>
          </mc:Choice>
        </mc:AlternateContent>
        <mc:AlternateContent xmlns:mc="http://schemas.openxmlformats.org/markup-compatibility/2006">
          <mc:Choice Requires="x14">
            <control shapeId="2137" r:id="rId34" name="Option Button 89">
              <controlPr defaultSize="0" autoFill="0" autoLine="0" autoPict="0">
                <anchor moveWithCells="1">
                  <from>
                    <xdr:col>2</xdr:col>
                    <xdr:colOff>152400</xdr:colOff>
                    <xdr:row>21</xdr:row>
                    <xdr:rowOff>312420</xdr:rowOff>
                  </from>
                  <to>
                    <xdr:col>2</xdr:col>
                    <xdr:colOff>601980</xdr:colOff>
                    <xdr:row>21</xdr:row>
                    <xdr:rowOff>678180</xdr:rowOff>
                  </to>
                </anchor>
              </controlPr>
            </control>
          </mc:Choice>
        </mc:AlternateContent>
        <mc:AlternateContent xmlns:mc="http://schemas.openxmlformats.org/markup-compatibility/2006">
          <mc:Choice Requires="x14">
            <control shapeId="2138" r:id="rId35" name="Option Button 90">
              <controlPr defaultSize="0" autoFill="0" autoLine="0" autoPict="0">
                <anchor moveWithCells="1">
                  <from>
                    <xdr:col>3</xdr:col>
                    <xdr:colOff>182880</xdr:colOff>
                    <xdr:row>21</xdr:row>
                    <xdr:rowOff>342900</xdr:rowOff>
                  </from>
                  <to>
                    <xdr:col>3</xdr:col>
                    <xdr:colOff>601980</xdr:colOff>
                    <xdr:row>21</xdr:row>
                    <xdr:rowOff>655320</xdr:rowOff>
                  </to>
                </anchor>
              </controlPr>
            </control>
          </mc:Choice>
        </mc:AlternateContent>
        <mc:AlternateContent xmlns:mc="http://schemas.openxmlformats.org/markup-compatibility/2006">
          <mc:Choice Requires="x14">
            <control shapeId="2139" r:id="rId36" name="Option Button 91">
              <controlPr defaultSize="0" autoFill="0" autoLine="0" autoPict="0">
                <anchor moveWithCells="1">
                  <from>
                    <xdr:col>4</xdr:col>
                    <xdr:colOff>121920</xdr:colOff>
                    <xdr:row>21</xdr:row>
                    <xdr:rowOff>342900</xdr:rowOff>
                  </from>
                  <to>
                    <xdr:col>4</xdr:col>
                    <xdr:colOff>541020</xdr:colOff>
                    <xdr:row>21</xdr:row>
                    <xdr:rowOff>655320</xdr:rowOff>
                  </to>
                </anchor>
              </controlPr>
            </control>
          </mc:Choice>
        </mc:AlternateContent>
        <mc:AlternateContent xmlns:mc="http://schemas.openxmlformats.org/markup-compatibility/2006">
          <mc:Choice Requires="x14">
            <control shapeId="2140" r:id="rId37" name="Group Box 92">
              <controlPr defaultSize="0" autoFill="0" autoPict="0">
                <anchor moveWithCells="1">
                  <from>
                    <xdr:col>2</xdr:col>
                    <xdr:colOff>68580</xdr:colOff>
                    <xdr:row>21</xdr:row>
                    <xdr:rowOff>220980</xdr:rowOff>
                  </from>
                  <to>
                    <xdr:col>4</xdr:col>
                    <xdr:colOff>617220</xdr:colOff>
                    <xdr:row>21</xdr:row>
                    <xdr:rowOff>754380</xdr:rowOff>
                  </to>
                </anchor>
              </controlPr>
            </control>
          </mc:Choice>
        </mc:AlternateContent>
        <mc:AlternateContent xmlns:mc="http://schemas.openxmlformats.org/markup-compatibility/2006">
          <mc:Choice Requires="x14">
            <control shapeId="2141" r:id="rId38" name="Option Button 93">
              <controlPr defaultSize="0" autoFill="0" autoLine="0" autoPict="0">
                <anchor moveWithCells="1">
                  <from>
                    <xdr:col>2</xdr:col>
                    <xdr:colOff>152400</xdr:colOff>
                    <xdr:row>26</xdr:row>
                    <xdr:rowOff>601980</xdr:rowOff>
                  </from>
                  <to>
                    <xdr:col>2</xdr:col>
                    <xdr:colOff>601980</xdr:colOff>
                    <xdr:row>26</xdr:row>
                    <xdr:rowOff>952500</xdr:rowOff>
                  </to>
                </anchor>
              </controlPr>
            </control>
          </mc:Choice>
        </mc:AlternateContent>
        <mc:AlternateContent xmlns:mc="http://schemas.openxmlformats.org/markup-compatibility/2006">
          <mc:Choice Requires="x14">
            <control shapeId="2142" r:id="rId39" name="Option Button 94">
              <controlPr defaultSize="0" autoFill="0" autoLine="0" autoPict="0">
                <anchor moveWithCells="1">
                  <from>
                    <xdr:col>3</xdr:col>
                    <xdr:colOff>266700</xdr:colOff>
                    <xdr:row>26</xdr:row>
                    <xdr:rowOff>640080</xdr:rowOff>
                  </from>
                  <to>
                    <xdr:col>3</xdr:col>
                    <xdr:colOff>685800</xdr:colOff>
                    <xdr:row>26</xdr:row>
                    <xdr:rowOff>944880</xdr:rowOff>
                  </to>
                </anchor>
              </controlPr>
            </control>
          </mc:Choice>
        </mc:AlternateContent>
        <mc:AlternateContent xmlns:mc="http://schemas.openxmlformats.org/markup-compatibility/2006">
          <mc:Choice Requires="x14">
            <control shapeId="2143" r:id="rId40" name="Option Button 95">
              <controlPr defaultSize="0" autoFill="0" autoLine="0" autoPict="0">
                <anchor moveWithCells="1">
                  <from>
                    <xdr:col>4</xdr:col>
                    <xdr:colOff>228600</xdr:colOff>
                    <xdr:row>26</xdr:row>
                    <xdr:rowOff>640080</xdr:rowOff>
                  </from>
                  <to>
                    <xdr:col>4</xdr:col>
                    <xdr:colOff>647700</xdr:colOff>
                    <xdr:row>26</xdr:row>
                    <xdr:rowOff>944880</xdr:rowOff>
                  </to>
                </anchor>
              </controlPr>
            </control>
          </mc:Choice>
        </mc:AlternateContent>
        <mc:AlternateContent xmlns:mc="http://schemas.openxmlformats.org/markup-compatibility/2006">
          <mc:Choice Requires="x14">
            <control shapeId="2144" r:id="rId41" name="Option Button 96">
              <controlPr defaultSize="0" autoFill="0" autoLine="0" autoPict="0">
                <anchor moveWithCells="1">
                  <from>
                    <xdr:col>2</xdr:col>
                    <xdr:colOff>228600</xdr:colOff>
                    <xdr:row>25</xdr:row>
                    <xdr:rowOff>563880</xdr:rowOff>
                  </from>
                  <to>
                    <xdr:col>2</xdr:col>
                    <xdr:colOff>678180</xdr:colOff>
                    <xdr:row>25</xdr:row>
                    <xdr:rowOff>914400</xdr:rowOff>
                  </to>
                </anchor>
              </controlPr>
            </control>
          </mc:Choice>
        </mc:AlternateContent>
        <mc:AlternateContent xmlns:mc="http://schemas.openxmlformats.org/markup-compatibility/2006">
          <mc:Choice Requires="x14">
            <control shapeId="2145" r:id="rId42" name="Option Button 97">
              <controlPr defaultSize="0" autoFill="0" autoLine="0" autoPict="0">
                <anchor moveWithCells="1">
                  <from>
                    <xdr:col>3</xdr:col>
                    <xdr:colOff>220980</xdr:colOff>
                    <xdr:row>25</xdr:row>
                    <xdr:rowOff>601980</xdr:rowOff>
                  </from>
                  <to>
                    <xdr:col>3</xdr:col>
                    <xdr:colOff>640080</xdr:colOff>
                    <xdr:row>25</xdr:row>
                    <xdr:rowOff>906780</xdr:rowOff>
                  </to>
                </anchor>
              </controlPr>
            </control>
          </mc:Choice>
        </mc:AlternateContent>
        <mc:AlternateContent xmlns:mc="http://schemas.openxmlformats.org/markup-compatibility/2006">
          <mc:Choice Requires="x14">
            <control shapeId="2146" r:id="rId43" name="Option Button 98">
              <controlPr defaultSize="0" autoFill="0" autoLine="0" autoPict="0">
                <anchor moveWithCells="1">
                  <from>
                    <xdr:col>4</xdr:col>
                    <xdr:colOff>182880</xdr:colOff>
                    <xdr:row>25</xdr:row>
                    <xdr:rowOff>601980</xdr:rowOff>
                  </from>
                  <to>
                    <xdr:col>4</xdr:col>
                    <xdr:colOff>601980</xdr:colOff>
                    <xdr:row>25</xdr:row>
                    <xdr:rowOff>906780</xdr:rowOff>
                  </to>
                </anchor>
              </controlPr>
            </control>
          </mc:Choice>
        </mc:AlternateContent>
        <mc:AlternateContent xmlns:mc="http://schemas.openxmlformats.org/markup-compatibility/2006">
          <mc:Choice Requires="x14">
            <control shapeId="2147" r:id="rId44" name="Group Box 99">
              <controlPr defaultSize="0" autoFill="0" autoPict="0">
                <anchor moveWithCells="1">
                  <from>
                    <xdr:col>2</xdr:col>
                    <xdr:colOff>83820</xdr:colOff>
                    <xdr:row>27</xdr:row>
                    <xdr:rowOff>563880</xdr:rowOff>
                  </from>
                  <to>
                    <xdr:col>4</xdr:col>
                    <xdr:colOff>640080</xdr:colOff>
                    <xdr:row>27</xdr:row>
                    <xdr:rowOff>1143000</xdr:rowOff>
                  </to>
                </anchor>
              </controlPr>
            </control>
          </mc:Choice>
        </mc:AlternateContent>
        <mc:AlternateContent xmlns:mc="http://schemas.openxmlformats.org/markup-compatibility/2006">
          <mc:Choice Requires="x14">
            <control shapeId="2162" r:id="rId45" name="Group Box 114">
              <controlPr defaultSize="0" autoFill="0" autoPict="0">
                <anchor moveWithCells="1">
                  <from>
                    <xdr:col>2</xdr:col>
                    <xdr:colOff>83820</xdr:colOff>
                    <xdr:row>22</xdr:row>
                    <xdr:rowOff>220980</xdr:rowOff>
                  </from>
                  <to>
                    <xdr:col>4</xdr:col>
                    <xdr:colOff>640080</xdr:colOff>
                    <xdr:row>22</xdr:row>
                    <xdr:rowOff>868680</xdr:rowOff>
                  </to>
                </anchor>
              </controlPr>
            </control>
          </mc:Choice>
        </mc:AlternateContent>
        <mc:AlternateContent xmlns:mc="http://schemas.openxmlformats.org/markup-compatibility/2006">
          <mc:Choice Requires="x14">
            <control shapeId="2163" r:id="rId46" name="Option Button 115">
              <controlPr defaultSize="0" autoFill="0" autoLine="0" autoPict="0">
                <anchor moveWithCells="1">
                  <from>
                    <xdr:col>2</xdr:col>
                    <xdr:colOff>228600</xdr:colOff>
                    <xdr:row>22</xdr:row>
                    <xdr:rowOff>411480</xdr:rowOff>
                  </from>
                  <to>
                    <xdr:col>2</xdr:col>
                    <xdr:colOff>762000</xdr:colOff>
                    <xdr:row>22</xdr:row>
                    <xdr:rowOff>640080</xdr:rowOff>
                  </to>
                </anchor>
              </controlPr>
            </control>
          </mc:Choice>
        </mc:AlternateContent>
        <mc:AlternateContent xmlns:mc="http://schemas.openxmlformats.org/markup-compatibility/2006">
          <mc:Choice Requires="x14">
            <control shapeId="2164" r:id="rId47" name="Option Button 116">
              <controlPr defaultSize="0" autoFill="0" autoLine="0" autoPict="0">
                <anchor moveWithCells="1">
                  <from>
                    <xdr:col>3</xdr:col>
                    <xdr:colOff>182880</xdr:colOff>
                    <xdr:row>22</xdr:row>
                    <xdr:rowOff>411480</xdr:rowOff>
                  </from>
                  <to>
                    <xdr:col>3</xdr:col>
                    <xdr:colOff>716280</xdr:colOff>
                    <xdr:row>22</xdr:row>
                    <xdr:rowOff>640080</xdr:rowOff>
                  </to>
                </anchor>
              </controlPr>
            </control>
          </mc:Choice>
        </mc:AlternateContent>
        <mc:AlternateContent xmlns:mc="http://schemas.openxmlformats.org/markup-compatibility/2006">
          <mc:Choice Requires="x14">
            <control shapeId="2165" r:id="rId48" name="Option Button 117">
              <controlPr defaultSize="0" autoFill="0" autoLine="0" autoPict="0">
                <anchor moveWithCells="1">
                  <from>
                    <xdr:col>4</xdr:col>
                    <xdr:colOff>152400</xdr:colOff>
                    <xdr:row>22</xdr:row>
                    <xdr:rowOff>449580</xdr:rowOff>
                  </from>
                  <to>
                    <xdr:col>4</xdr:col>
                    <xdr:colOff>541020</xdr:colOff>
                    <xdr:row>22</xdr:row>
                    <xdr:rowOff>655320</xdr:rowOff>
                  </to>
                </anchor>
              </controlPr>
            </control>
          </mc:Choice>
        </mc:AlternateContent>
        <mc:AlternateContent xmlns:mc="http://schemas.openxmlformats.org/markup-compatibility/2006">
          <mc:Choice Requires="x14">
            <control shapeId="2166" r:id="rId49" name="Option Button 118">
              <controlPr defaultSize="0" autoFill="0" autoLine="0" autoPict="0">
                <anchor moveWithCells="1">
                  <from>
                    <xdr:col>2</xdr:col>
                    <xdr:colOff>259080</xdr:colOff>
                    <xdr:row>27</xdr:row>
                    <xdr:rowOff>731520</xdr:rowOff>
                  </from>
                  <to>
                    <xdr:col>2</xdr:col>
                    <xdr:colOff>716280</xdr:colOff>
                    <xdr:row>27</xdr:row>
                    <xdr:rowOff>952500</xdr:rowOff>
                  </to>
                </anchor>
              </controlPr>
            </control>
          </mc:Choice>
        </mc:AlternateContent>
        <mc:AlternateContent xmlns:mc="http://schemas.openxmlformats.org/markup-compatibility/2006">
          <mc:Choice Requires="x14">
            <control shapeId="2167" r:id="rId50" name="Option Button 119">
              <controlPr defaultSize="0" autoFill="0" autoLine="0" autoPict="0">
                <anchor moveWithCells="1">
                  <from>
                    <xdr:col>3</xdr:col>
                    <xdr:colOff>182880</xdr:colOff>
                    <xdr:row>27</xdr:row>
                    <xdr:rowOff>723900</xdr:rowOff>
                  </from>
                  <to>
                    <xdr:col>3</xdr:col>
                    <xdr:colOff>640080</xdr:colOff>
                    <xdr:row>27</xdr:row>
                    <xdr:rowOff>952500</xdr:rowOff>
                  </to>
                </anchor>
              </controlPr>
            </control>
          </mc:Choice>
        </mc:AlternateContent>
        <mc:AlternateContent xmlns:mc="http://schemas.openxmlformats.org/markup-compatibility/2006">
          <mc:Choice Requires="x14">
            <control shapeId="2168" r:id="rId51" name="Option Button 120">
              <controlPr defaultSize="0" autoFill="0" autoLine="0" autoPict="0">
                <anchor moveWithCells="1">
                  <from>
                    <xdr:col>4</xdr:col>
                    <xdr:colOff>152400</xdr:colOff>
                    <xdr:row>27</xdr:row>
                    <xdr:rowOff>731520</xdr:rowOff>
                  </from>
                  <to>
                    <xdr:col>4</xdr:col>
                    <xdr:colOff>609600</xdr:colOff>
                    <xdr:row>27</xdr:row>
                    <xdr:rowOff>952500</xdr:rowOff>
                  </to>
                </anchor>
              </controlPr>
            </control>
          </mc:Choice>
        </mc:AlternateContent>
        <mc:AlternateContent xmlns:mc="http://schemas.openxmlformats.org/markup-compatibility/2006">
          <mc:Choice Requires="x14">
            <control shapeId="2172" r:id="rId52" name="Group Box 124">
              <controlPr defaultSize="0" autoFill="0" autoPict="0">
                <anchor moveWithCells="1">
                  <from>
                    <xdr:col>2</xdr:col>
                    <xdr:colOff>83820</xdr:colOff>
                    <xdr:row>24</xdr:row>
                    <xdr:rowOff>449580</xdr:rowOff>
                  </from>
                  <to>
                    <xdr:col>4</xdr:col>
                    <xdr:colOff>655320</xdr:colOff>
                    <xdr:row>24</xdr:row>
                    <xdr:rowOff>1104900</xdr:rowOff>
                  </to>
                </anchor>
              </controlPr>
            </control>
          </mc:Choice>
        </mc:AlternateContent>
        <mc:AlternateContent xmlns:mc="http://schemas.openxmlformats.org/markup-compatibility/2006">
          <mc:Choice Requires="x14">
            <control shapeId="2173" r:id="rId53" name="Option Button 125">
              <controlPr defaultSize="0" autoFill="0" autoLine="0" autoPict="0">
                <anchor moveWithCells="1">
                  <from>
                    <xdr:col>2</xdr:col>
                    <xdr:colOff>228600</xdr:colOff>
                    <xdr:row>24</xdr:row>
                    <xdr:rowOff>647700</xdr:rowOff>
                  </from>
                  <to>
                    <xdr:col>2</xdr:col>
                    <xdr:colOff>769620</xdr:colOff>
                    <xdr:row>24</xdr:row>
                    <xdr:rowOff>876300</xdr:rowOff>
                  </to>
                </anchor>
              </controlPr>
            </control>
          </mc:Choice>
        </mc:AlternateContent>
        <mc:AlternateContent xmlns:mc="http://schemas.openxmlformats.org/markup-compatibility/2006">
          <mc:Choice Requires="x14">
            <control shapeId="2174" r:id="rId54" name="Option Button 126">
              <controlPr defaultSize="0" autoFill="0" autoLine="0" autoPict="0">
                <anchor moveWithCells="1">
                  <from>
                    <xdr:col>3</xdr:col>
                    <xdr:colOff>182880</xdr:colOff>
                    <xdr:row>24</xdr:row>
                    <xdr:rowOff>640080</xdr:rowOff>
                  </from>
                  <to>
                    <xdr:col>3</xdr:col>
                    <xdr:colOff>723900</xdr:colOff>
                    <xdr:row>24</xdr:row>
                    <xdr:rowOff>868680</xdr:rowOff>
                  </to>
                </anchor>
              </controlPr>
            </control>
          </mc:Choice>
        </mc:AlternateContent>
        <mc:AlternateContent xmlns:mc="http://schemas.openxmlformats.org/markup-compatibility/2006">
          <mc:Choice Requires="x14">
            <control shapeId="2175" r:id="rId55" name="Option Button 127">
              <controlPr defaultSize="0" autoFill="0" autoLine="0" autoPict="0">
                <anchor moveWithCells="1">
                  <from>
                    <xdr:col>4</xdr:col>
                    <xdr:colOff>160020</xdr:colOff>
                    <xdr:row>24</xdr:row>
                    <xdr:rowOff>678180</xdr:rowOff>
                  </from>
                  <to>
                    <xdr:col>4</xdr:col>
                    <xdr:colOff>563880</xdr:colOff>
                    <xdr:row>24</xdr:row>
                    <xdr:rowOff>906780</xdr:rowOff>
                  </to>
                </anchor>
              </controlPr>
            </control>
          </mc:Choice>
        </mc:AlternateContent>
        <mc:AlternateContent xmlns:mc="http://schemas.openxmlformats.org/markup-compatibility/2006">
          <mc:Choice Requires="x14">
            <control shapeId="2176" r:id="rId56" name="Group Box 128">
              <controlPr defaultSize="0" autoFill="0" autoPict="0">
                <anchor moveWithCells="1">
                  <from>
                    <xdr:col>2</xdr:col>
                    <xdr:colOff>83820</xdr:colOff>
                    <xdr:row>28</xdr:row>
                    <xdr:rowOff>426720</xdr:rowOff>
                  </from>
                  <to>
                    <xdr:col>4</xdr:col>
                    <xdr:colOff>655320</xdr:colOff>
                    <xdr:row>28</xdr:row>
                    <xdr:rowOff>1021080</xdr:rowOff>
                  </to>
                </anchor>
              </controlPr>
            </control>
          </mc:Choice>
        </mc:AlternateContent>
        <mc:AlternateContent xmlns:mc="http://schemas.openxmlformats.org/markup-compatibility/2006">
          <mc:Choice Requires="x14">
            <control shapeId="2177" r:id="rId57" name="Option Button 129">
              <controlPr defaultSize="0" autoFill="0" autoLine="0" autoPict="0">
                <anchor moveWithCells="1">
                  <from>
                    <xdr:col>2</xdr:col>
                    <xdr:colOff>259080</xdr:colOff>
                    <xdr:row>28</xdr:row>
                    <xdr:rowOff>601980</xdr:rowOff>
                  </from>
                  <to>
                    <xdr:col>2</xdr:col>
                    <xdr:colOff>716280</xdr:colOff>
                    <xdr:row>28</xdr:row>
                    <xdr:rowOff>830580</xdr:rowOff>
                  </to>
                </anchor>
              </controlPr>
            </control>
          </mc:Choice>
        </mc:AlternateContent>
        <mc:AlternateContent xmlns:mc="http://schemas.openxmlformats.org/markup-compatibility/2006">
          <mc:Choice Requires="x14">
            <control shapeId="2178" r:id="rId58" name="Option Button 130">
              <controlPr defaultSize="0" autoFill="0" autoLine="0" autoPict="0">
                <anchor moveWithCells="1">
                  <from>
                    <xdr:col>3</xdr:col>
                    <xdr:colOff>190500</xdr:colOff>
                    <xdr:row>28</xdr:row>
                    <xdr:rowOff>601980</xdr:rowOff>
                  </from>
                  <to>
                    <xdr:col>3</xdr:col>
                    <xdr:colOff>647700</xdr:colOff>
                    <xdr:row>28</xdr:row>
                    <xdr:rowOff>830580</xdr:rowOff>
                  </to>
                </anchor>
              </controlPr>
            </control>
          </mc:Choice>
        </mc:AlternateContent>
        <mc:AlternateContent xmlns:mc="http://schemas.openxmlformats.org/markup-compatibility/2006">
          <mc:Choice Requires="x14">
            <control shapeId="2179" r:id="rId59" name="Option Button 131">
              <controlPr defaultSize="0" autoFill="0" autoLine="0" autoPict="0">
                <anchor moveWithCells="1">
                  <from>
                    <xdr:col>4</xdr:col>
                    <xdr:colOff>160020</xdr:colOff>
                    <xdr:row>28</xdr:row>
                    <xdr:rowOff>601980</xdr:rowOff>
                  </from>
                  <to>
                    <xdr:col>4</xdr:col>
                    <xdr:colOff>640080</xdr:colOff>
                    <xdr:row>28</xdr:row>
                    <xdr:rowOff>830580</xdr:rowOff>
                  </to>
                </anchor>
              </controlPr>
            </control>
          </mc:Choice>
        </mc:AlternateContent>
        <mc:AlternateContent xmlns:mc="http://schemas.openxmlformats.org/markup-compatibility/2006">
          <mc:Choice Requires="x14">
            <control shapeId="2180" r:id="rId60" name="Group Box 132">
              <controlPr defaultSize="0" autoFill="0" autoPict="0">
                <anchor moveWithCells="1">
                  <from>
                    <xdr:col>2</xdr:col>
                    <xdr:colOff>38100</xdr:colOff>
                    <xdr:row>30</xdr:row>
                    <xdr:rowOff>190500</xdr:rowOff>
                  </from>
                  <to>
                    <xdr:col>4</xdr:col>
                    <xdr:colOff>617220</xdr:colOff>
                    <xdr:row>30</xdr:row>
                    <xdr:rowOff>762000</xdr:rowOff>
                  </to>
                </anchor>
              </controlPr>
            </control>
          </mc:Choice>
        </mc:AlternateContent>
        <mc:AlternateContent xmlns:mc="http://schemas.openxmlformats.org/markup-compatibility/2006">
          <mc:Choice Requires="x14">
            <control shapeId="2181" r:id="rId61" name="Option Button 133">
              <controlPr defaultSize="0" autoFill="0" autoLine="0" autoPict="0">
                <anchor moveWithCells="1">
                  <from>
                    <xdr:col>2</xdr:col>
                    <xdr:colOff>198120</xdr:colOff>
                    <xdr:row>30</xdr:row>
                    <xdr:rowOff>373380</xdr:rowOff>
                  </from>
                  <to>
                    <xdr:col>2</xdr:col>
                    <xdr:colOff>678180</xdr:colOff>
                    <xdr:row>30</xdr:row>
                    <xdr:rowOff>579120</xdr:rowOff>
                  </to>
                </anchor>
              </controlPr>
            </control>
          </mc:Choice>
        </mc:AlternateContent>
        <mc:AlternateContent xmlns:mc="http://schemas.openxmlformats.org/markup-compatibility/2006">
          <mc:Choice Requires="x14">
            <control shapeId="2182" r:id="rId62" name="Option Button 134">
              <controlPr defaultSize="0" autoFill="0" autoLine="0" autoPict="0">
                <anchor moveWithCells="1">
                  <from>
                    <xdr:col>3</xdr:col>
                    <xdr:colOff>144780</xdr:colOff>
                    <xdr:row>30</xdr:row>
                    <xdr:rowOff>350520</xdr:rowOff>
                  </from>
                  <to>
                    <xdr:col>3</xdr:col>
                    <xdr:colOff>601980</xdr:colOff>
                    <xdr:row>30</xdr:row>
                    <xdr:rowOff>579120</xdr:rowOff>
                  </to>
                </anchor>
              </controlPr>
            </control>
          </mc:Choice>
        </mc:AlternateContent>
        <mc:AlternateContent xmlns:mc="http://schemas.openxmlformats.org/markup-compatibility/2006">
          <mc:Choice Requires="x14">
            <control shapeId="2183" r:id="rId63" name="Option Button 135">
              <controlPr defaultSize="0" autoFill="0" autoLine="0" autoPict="0">
                <anchor moveWithCells="1">
                  <from>
                    <xdr:col>4</xdr:col>
                    <xdr:colOff>114300</xdr:colOff>
                    <xdr:row>30</xdr:row>
                    <xdr:rowOff>373380</xdr:rowOff>
                  </from>
                  <to>
                    <xdr:col>4</xdr:col>
                    <xdr:colOff>601980</xdr:colOff>
                    <xdr:row>30</xdr:row>
                    <xdr:rowOff>579120</xdr:rowOff>
                  </to>
                </anchor>
              </controlPr>
            </control>
          </mc:Choice>
        </mc:AlternateContent>
        <mc:AlternateContent xmlns:mc="http://schemas.openxmlformats.org/markup-compatibility/2006">
          <mc:Choice Requires="x14">
            <control shapeId="2184" r:id="rId64" name="Group Box 136">
              <controlPr defaultSize="0" autoFill="0" autoPict="0">
                <anchor moveWithCells="1">
                  <from>
                    <xdr:col>2</xdr:col>
                    <xdr:colOff>68580</xdr:colOff>
                    <xdr:row>31</xdr:row>
                    <xdr:rowOff>335280</xdr:rowOff>
                  </from>
                  <to>
                    <xdr:col>4</xdr:col>
                    <xdr:colOff>647700</xdr:colOff>
                    <xdr:row>31</xdr:row>
                    <xdr:rowOff>906780</xdr:rowOff>
                  </to>
                </anchor>
              </controlPr>
            </control>
          </mc:Choice>
        </mc:AlternateContent>
        <mc:AlternateContent xmlns:mc="http://schemas.openxmlformats.org/markup-compatibility/2006">
          <mc:Choice Requires="x14">
            <control shapeId="2185" r:id="rId65" name="Option Button 137">
              <controlPr defaultSize="0" autoFill="0" autoLine="0" autoPict="0">
                <anchor moveWithCells="1">
                  <from>
                    <xdr:col>2</xdr:col>
                    <xdr:colOff>220980</xdr:colOff>
                    <xdr:row>31</xdr:row>
                    <xdr:rowOff>502920</xdr:rowOff>
                  </from>
                  <to>
                    <xdr:col>2</xdr:col>
                    <xdr:colOff>685800</xdr:colOff>
                    <xdr:row>31</xdr:row>
                    <xdr:rowOff>723900</xdr:rowOff>
                  </to>
                </anchor>
              </controlPr>
            </control>
          </mc:Choice>
        </mc:AlternateContent>
        <mc:AlternateContent xmlns:mc="http://schemas.openxmlformats.org/markup-compatibility/2006">
          <mc:Choice Requires="x14">
            <control shapeId="2186" r:id="rId66" name="Option Button 138">
              <controlPr defaultSize="0" autoFill="0" autoLine="0" autoPict="0">
                <anchor moveWithCells="1">
                  <from>
                    <xdr:col>3</xdr:col>
                    <xdr:colOff>160020</xdr:colOff>
                    <xdr:row>31</xdr:row>
                    <xdr:rowOff>495300</xdr:rowOff>
                  </from>
                  <to>
                    <xdr:col>3</xdr:col>
                    <xdr:colOff>640080</xdr:colOff>
                    <xdr:row>31</xdr:row>
                    <xdr:rowOff>723900</xdr:rowOff>
                  </to>
                </anchor>
              </controlPr>
            </control>
          </mc:Choice>
        </mc:AlternateContent>
        <mc:AlternateContent xmlns:mc="http://schemas.openxmlformats.org/markup-compatibility/2006">
          <mc:Choice Requires="x14">
            <control shapeId="2187" r:id="rId67" name="Option Button 139">
              <controlPr defaultSize="0" autoFill="0" autoLine="0" autoPict="0">
                <anchor moveWithCells="1">
                  <from>
                    <xdr:col>4</xdr:col>
                    <xdr:colOff>144780</xdr:colOff>
                    <xdr:row>31</xdr:row>
                    <xdr:rowOff>502920</xdr:rowOff>
                  </from>
                  <to>
                    <xdr:col>4</xdr:col>
                    <xdr:colOff>617220</xdr:colOff>
                    <xdr:row>31</xdr:row>
                    <xdr:rowOff>723900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D581F"/>
  </sheetPr>
  <dimension ref="A1:AO299"/>
  <sheetViews>
    <sheetView zoomScale="60" zoomScaleNormal="60" zoomScalePageLayoutView="70" workbookViewId="0">
      <selection activeCell="E20" sqref="E20"/>
    </sheetView>
  </sheetViews>
  <sheetFormatPr baseColWidth="10" defaultColWidth="11.44140625" defaultRowHeight="14.4"/>
  <cols>
    <col min="1" max="1" width="12.44140625" style="56" customWidth="1"/>
    <col min="2" max="2" width="88.109375" style="8" customWidth="1"/>
    <col min="3" max="4" width="14.33203125" style="8" customWidth="1"/>
    <col min="5" max="5" width="14.109375" style="8" customWidth="1"/>
    <col min="6" max="6" width="35.6640625" style="3" hidden="1" customWidth="1"/>
    <col min="7" max="7" width="2" style="3" customWidth="1"/>
    <col min="8" max="8" width="19.6640625" style="3" customWidth="1"/>
    <col min="9" max="9" width="19.33203125" style="3" customWidth="1"/>
    <col min="10" max="10" width="17" style="3" customWidth="1"/>
    <col min="11" max="11" width="14.6640625" style="3" customWidth="1"/>
    <col min="12" max="41" width="10.88671875" style="3"/>
    <col min="42" max="16384" width="11.44140625" style="8"/>
  </cols>
  <sheetData>
    <row r="1" spans="1:12" s="3" customFormat="1" ht="15" customHeight="1">
      <c r="A1" s="74"/>
      <c r="B1" s="74"/>
      <c r="C1" s="74"/>
      <c r="D1" s="74"/>
      <c r="E1" s="74"/>
      <c r="F1" s="74"/>
      <c r="G1" s="74"/>
      <c r="H1" s="74"/>
      <c r="I1" s="74"/>
      <c r="J1" s="74"/>
      <c r="K1" s="75"/>
    </row>
    <row r="2" spans="1:12" s="3" customFormat="1" ht="54.75" customHeight="1">
      <c r="A2" s="74"/>
      <c r="B2" s="76" t="s">
        <v>68</v>
      </c>
      <c r="C2" s="76"/>
      <c r="D2" s="76"/>
      <c r="E2" s="74"/>
      <c r="F2" s="74"/>
      <c r="G2" s="74"/>
      <c r="H2" s="74"/>
      <c r="I2" s="74"/>
      <c r="J2" s="74"/>
      <c r="K2" s="75"/>
    </row>
    <row r="3" spans="1:12" s="3" customFormat="1" ht="34.5" customHeight="1">
      <c r="A3" s="74"/>
      <c r="B3" s="77"/>
      <c r="C3" s="77"/>
      <c r="D3" s="77"/>
      <c r="E3" s="74"/>
      <c r="F3" s="74"/>
      <c r="G3" s="74"/>
      <c r="H3" s="74"/>
      <c r="I3" s="74"/>
      <c r="J3" s="74"/>
      <c r="K3" s="75"/>
    </row>
    <row r="4" spans="1:12" s="6" customFormat="1" ht="33" customHeight="1">
      <c r="A4" s="166" t="s">
        <v>3</v>
      </c>
      <c r="B4" s="166"/>
      <c r="C4" s="166"/>
      <c r="D4" s="166"/>
      <c r="E4" s="4"/>
      <c r="F4" s="167" t="s">
        <v>2</v>
      </c>
      <c r="G4" s="167"/>
      <c r="H4" s="167"/>
      <c r="I4" s="167"/>
      <c r="J4" s="167"/>
      <c r="K4" s="167"/>
    </row>
    <row r="5" spans="1:12" s="6" customFormat="1" ht="27.75" customHeight="1">
      <c r="A5" s="166" t="s">
        <v>1</v>
      </c>
      <c r="B5" s="166"/>
      <c r="C5" s="166"/>
      <c r="D5" s="166"/>
      <c r="E5" s="166"/>
      <c r="F5" s="166"/>
      <c r="G5" s="115"/>
      <c r="H5" s="116"/>
      <c r="I5" s="116"/>
      <c r="J5" s="116"/>
      <c r="K5" s="117"/>
    </row>
    <row r="6" spans="1:12" s="7" customFormat="1" ht="28.5" customHeight="1">
      <c r="A6" s="166" t="s">
        <v>0</v>
      </c>
      <c r="B6" s="166"/>
      <c r="C6" s="166"/>
      <c r="D6" s="166"/>
      <c r="E6" s="166"/>
      <c r="F6" s="166"/>
      <c r="G6" s="118"/>
      <c r="H6" s="168"/>
      <c r="I6" s="168"/>
      <c r="J6" s="168"/>
      <c r="K6" s="117"/>
      <c r="L6" s="6"/>
    </row>
    <row r="7" spans="1:12" s="6" customFormat="1" ht="67.95" customHeight="1">
      <c r="A7" s="170" t="s">
        <v>72</v>
      </c>
      <c r="B7" s="170"/>
      <c r="C7" s="170"/>
      <c r="D7" s="170"/>
      <c r="E7" s="170"/>
      <c r="F7" s="170"/>
      <c r="G7" s="66"/>
      <c r="H7" s="211" t="s">
        <v>67</v>
      </c>
      <c r="I7" s="211"/>
      <c r="J7" s="211"/>
      <c r="K7" s="211"/>
    </row>
    <row r="8" spans="1:12" s="3" customFormat="1" ht="6" customHeight="1">
      <c r="A8" s="67"/>
      <c r="B8" s="68"/>
      <c r="C8" s="176"/>
      <c r="D8" s="176"/>
      <c r="E8" s="68"/>
      <c r="F8" s="68"/>
      <c r="G8" s="98"/>
      <c r="H8" s="98"/>
      <c r="I8" s="98"/>
      <c r="J8" s="98"/>
      <c r="K8" s="98"/>
    </row>
    <row r="9" spans="1:12" ht="15" customHeight="1">
      <c r="A9" s="179" t="s">
        <v>4</v>
      </c>
      <c r="B9" s="180" t="s">
        <v>7</v>
      </c>
      <c r="C9" s="169" t="s">
        <v>8</v>
      </c>
      <c r="D9" s="169"/>
      <c r="E9" s="169"/>
      <c r="F9" s="181" t="s">
        <v>9</v>
      </c>
      <c r="G9" s="99"/>
      <c r="H9" s="208" t="s">
        <v>15</v>
      </c>
      <c r="I9" s="203" t="s">
        <v>14</v>
      </c>
      <c r="J9" s="204" t="s">
        <v>16</v>
      </c>
      <c r="K9" s="209" t="s">
        <v>64</v>
      </c>
    </row>
    <row r="10" spans="1:12" ht="37.5" customHeight="1">
      <c r="A10" s="179"/>
      <c r="B10" s="180"/>
      <c r="C10" s="70" t="s">
        <v>74</v>
      </c>
      <c r="D10" s="71" t="s">
        <v>75</v>
      </c>
      <c r="E10" s="72" t="s">
        <v>76</v>
      </c>
      <c r="F10" s="181"/>
      <c r="G10" s="99"/>
      <c r="H10" s="208"/>
      <c r="I10" s="203"/>
      <c r="J10" s="205"/>
      <c r="K10" s="210"/>
    </row>
    <row r="11" spans="1:12" ht="29.25" customHeight="1">
      <c r="A11" s="195" t="s">
        <v>6</v>
      </c>
      <c r="B11" s="196"/>
      <c r="C11" s="196"/>
      <c r="D11" s="196"/>
      <c r="E11" s="196"/>
      <c r="F11" s="196"/>
      <c r="G11" s="196"/>
      <c r="H11" s="196"/>
      <c r="I11" s="196"/>
      <c r="J11" s="197"/>
      <c r="K11" s="134"/>
    </row>
    <row r="12" spans="1:12" s="3" customFormat="1" ht="81" customHeight="1">
      <c r="A12" s="57">
        <v>1</v>
      </c>
      <c r="B12" s="87" t="s">
        <v>34</v>
      </c>
      <c r="C12" s="9"/>
      <c r="D12" s="10"/>
      <c r="E12" s="9"/>
      <c r="F12" s="11" t="str">
        <f>IF(Hoja4!A1=1,Hoja4!B1,IF(Hoja4!A1=2,Hoja4!B2,Hoja4!B3))</f>
        <v>BAJO</v>
      </c>
      <c r="G12" s="12"/>
      <c r="H12" s="57">
        <f>IF(Hoja4!A1=1,Hoja4!C1,IF(Hoja4!A1=2,Hoja4!C2,Hoja4!C3))</f>
        <v>0</v>
      </c>
      <c r="I12" s="58" t="str">
        <f>IF(H12=0, "INICIAL", IF(H12=1, "INTERMEDIO", IF(H12=2, "ÓPTIMO")))</f>
        <v>INICIAL</v>
      </c>
      <c r="J12" s="147">
        <f>IF(H12=0, 0%, IF(H12=1, 6.25%, IF(H12=2, 12.5%)))</f>
        <v>0</v>
      </c>
      <c r="K12" s="188" t="str">
        <f>INDEX(I12:I13,MODE(MATCH(I12:I13,I12:I13,0)))</f>
        <v>INICIAL</v>
      </c>
    </row>
    <row r="13" spans="1:12" ht="44.25" customHeight="1">
      <c r="A13" s="145">
        <v>2</v>
      </c>
      <c r="B13" s="146" t="s">
        <v>33</v>
      </c>
      <c r="C13" s="135"/>
      <c r="D13" s="136"/>
      <c r="E13" s="137"/>
      <c r="F13" s="138" t="str">
        <f>IF(Hoja4!A2=1,Hoja4!B1,IF(Hoja4!A2=2,Hoja4!B2,Hoja4!B3))</f>
        <v>BAJO</v>
      </c>
      <c r="G13" s="17"/>
      <c r="H13" s="148">
        <f>IF(Hoja4!A2=1,Hoja4!C1,IF(Hoja4!A2=2,Hoja4!C2,Hoja4!C3))</f>
        <v>0</v>
      </c>
      <c r="I13" s="149" t="str">
        <f t="shared" ref="I13:I21" si="0">IF(H13=0, "INICIAL", IF(H13=1, "INTERMEDIO", IF(H13=2, "ÓPTIMO")))</f>
        <v>INICIAL</v>
      </c>
      <c r="J13" s="147">
        <f>IF(H13=0, 0%, IF(H13=1, 6.25%, IF(H13=2, 12.5%)))</f>
        <v>0</v>
      </c>
      <c r="K13" s="189"/>
    </row>
    <row r="14" spans="1:12" s="3" customFormat="1" ht="29.25" customHeight="1">
      <c r="A14" s="206" t="s">
        <v>5</v>
      </c>
      <c r="B14" s="207"/>
      <c r="C14" s="207"/>
      <c r="D14" s="207"/>
      <c r="E14" s="207"/>
      <c r="F14" s="78"/>
      <c r="G14" s="78"/>
      <c r="H14" s="78"/>
      <c r="I14" s="78"/>
      <c r="J14" s="150"/>
      <c r="K14" s="121"/>
    </row>
    <row r="15" spans="1:12" s="3" customFormat="1" ht="78.75" customHeight="1">
      <c r="A15" s="194" t="s">
        <v>35</v>
      </c>
      <c r="B15" s="194"/>
      <c r="C15" s="194"/>
      <c r="D15" s="194"/>
      <c r="E15" s="194"/>
      <c r="F15" s="80"/>
      <c r="G15" s="80"/>
      <c r="H15" s="80"/>
      <c r="I15" s="80"/>
      <c r="J15" s="147"/>
      <c r="K15" s="75"/>
    </row>
    <row r="16" spans="1:12" s="3" customFormat="1" ht="29.25" customHeight="1">
      <c r="A16" s="201" t="s">
        <v>23</v>
      </c>
      <c r="B16" s="202"/>
      <c r="C16" s="202"/>
      <c r="D16" s="202"/>
      <c r="E16" s="202"/>
      <c r="F16" s="81"/>
      <c r="G16" s="81"/>
      <c r="H16" s="81"/>
      <c r="I16" s="81"/>
      <c r="J16" s="150"/>
      <c r="K16" s="121"/>
    </row>
    <row r="17" spans="1:11" s="3" customFormat="1" ht="84.75" customHeight="1">
      <c r="A17" s="151">
        <v>3</v>
      </c>
      <c r="B17" s="146" t="s">
        <v>36</v>
      </c>
      <c r="C17" s="135">
        <v>0</v>
      </c>
      <c r="D17" s="139">
        <v>1</v>
      </c>
      <c r="E17" s="140">
        <v>2</v>
      </c>
      <c r="F17" s="141" t="str">
        <f>IF(Hoja4!A3=1,Hoja4!B1,IF(Hoja4!A3=2,Hoja4!B2,Hoja4!B3))</f>
        <v>BAJO</v>
      </c>
      <c r="G17" s="28"/>
      <c r="H17" s="145">
        <f>IF(Hoja4!A3=1,Hoja4!C1,IF(Hoja4!A3=2,Hoja4!C2,Hoja4!C3))</f>
        <v>0</v>
      </c>
      <c r="I17" s="149" t="str">
        <f t="shared" si="0"/>
        <v>INICIAL</v>
      </c>
      <c r="J17" s="147">
        <f t="shared" ref="J17:J23" si="1">IF(H17=0, 0%, IF(H17=1, 6.25%, IF(H17=2, 12.5%)))</f>
        <v>0</v>
      </c>
      <c r="K17" s="188" t="str">
        <f>INDEX(I17:I21,MODE(MATCH(I17:I21,I17:I21,0)))</f>
        <v>INICIAL</v>
      </c>
    </row>
    <row r="18" spans="1:11" s="3" customFormat="1" ht="93" customHeight="1">
      <c r="A18" s="84">
        <v>4</v>
      </c>
      <c r="B18" s="85" t="s">
        <v>65</v>
      </c>
      <c r="C18" s="18">
        <v>0</v>
      </c>
      <c r="D18" s="30"/>
      <c r="E18" s="31">
        <v>2</v>
      </c>
      <c r="F18" s="32" t="str">
        <f>IF(Hoja4!A4=1,Hoja4!B1,IF(Hoja4!A4=2,Hoja4!B2,Hoja4!B3))</f>
        <v>BAJO</v>
      </c>
      <c r="G18" s="28"/>
      <c r="H18" s="57">
        <f>IF(Hoja4!A4=1,Hoja4!C1,IF(Hoja4!A4=2,Hoja4!C2,Hoja4!C3))</f>
        <v>0</v>
      </c>
      <c r="I18" s="58" t="str">
        <f t="shared" si="0"/>
        <v>INICIAL</v>
      </c>
      <c r="J18" s="147">
        <f t="shared" si="1"/>
        <v>0</v>
      </c>
      <c r="K18" s="189"/>
    </row>
    <row r="19" spans="1:11" s="3" customFormat="1" ht="71.25" customHeight="1">
      <c r="A19" s="151">
        <v>5</v>
      </c>
      <c r="B19" s="152" t="s">
        <v>37</v>
      </c>
      <c r="C19" s="135">
        <v>0</v>
      </c>
      <c r="D19" s="139">
        <v>1</v>
      </c>
      <c r="E19" s="140">
        <v>2</v>
      </c>
      <c r="F19" s="141" t="str">
        <f>IF(Hoja4!A5=1,Hoja4!B1,IF(Hoja4!A5=2,Hoja4!B2,Hoja4!B3))</f>
        <v>BAJO</v>
      </c>
      <c r="G19" s="28"/>
      <c r="H19" s="145">
        <f>IF(Hoja4!A5=1,Hoja4!C1,IF(Hoja4!A5=2,Hoja4!C2,Hoja4!C3))</f>
        <v>0</v>
      </c>
      <c r="I19" s="149" t="str">
        <f t="shared" si="0"/>
        <v>INICIAL</v>
      </c>
      <c r="J19" s="147">
        <f t="shared" si="1"/>
        <v>0</v>
      </c>
      <c r="K19" s="189"/>
    </row>
    <row r="20" spans="1:11" s="3" customFormat="1" ht="112.5" customHeight="1">
      <c r="A20" s="84">
        <v>6</v>
      </c>
      <c r="B20" s="153" t="s">
        <v>66</v>
      </c>
      <c r="C20" s="18"/>
      <c r="D20" s="30"/>
      <c r="E20" s="31"/>
      <c r="F20" s="32" t="str">
        <f>IF(Hoja4!A6=1,Hoja4!B1,IF(Hoja4!A6=2,Hoja4!B2,Hoja4!B3))</f>
        <v>BAJO</v>
      </c>
      <c r="G20" s="28"/>
      <c r="H20" s="57">
        <f>IF(Hoja4!A6=1,Hoja4!C1,IF(Hoja4!A6=2,Hoja4!C2,Hoja4!C3))</f>
        <v>0</v>
      </c>
      <c r="I20" s="58" t="str">
        <f>IF(H20=0, "INICIAL", IF(H20=1, "INTERMEDIO", IF(H20=2, "ÓPTIMO")))</f>
        <v>INICIAL</v>
      </c>
      <c r="J20" s="147">
        <f t="shared" si="1"/>
        <v>0</v>
      </c>
      <c r="K20" s="189"/>
    </row>
    <row r="21" spans="1:11" s="3" customFormat="1" ht="118.5" customHeight="1">
      <c r="A21" s="151">
        <v>7</v>
      </c>
      <c r="B21" s="152" t="s">
        <v>38</v>
      </c>
      <c r="C21" s="135">
        <v>0</v>
      </c>
      <c r="D21" s="139">
        <v>1</v>
      </c>
      <c r="E21" s="140">
        <v>2</v>
      </c>
      <c r="F21" s="141" t="str">
        <f>IF(Hoja4!A7=1,Hoja4!B1,IF(Hoja4!A7=2,Hoja4!B2,Hoja4!B3))</f>
        <v>BAJO</v>
      </c>
      <c r="G21" s="28"/>
      <c r="H21" s="145">
        <f>IF(Hoja4!A7=1,Hoja4!C1,IF(Hoja4!A7=2,Hoja4!C2,Hoja4!C3))</f>
        <v>0</v>
      </c>
      <c r="I21" s="149" t="str">
        <f t="shared" si="0"/>
        <v>INICIAL</v>
      </c>
      <c r="J21" s="147">
        <f t="shared" si="1"/>
        <v>0</v>
      </c>
      <c r="K21" s="189"/>
    </row>
    <row r="22" spans="1:11" s="3" customFormat="1" ht="29.25" customHeight="1">
      <c r="A22" s="184" t="s">
        <v>39</v>
      </c>
      <c r="B22" s="185"/>
      <c r="C22" s="185"/>
      <c r="D22" s="185"/>
      <c r="E22" s="185"/>
      <c r="F22" s="24"/>
      <c r="G22" s="24"/>
      <c r="H22" s="24"/>
      <c r="I22" s="24"/>
      <c r="J22" s="142"/>
      <c r="K22" s="100"/>
    </row>
    <row r="23" spans="1:11" s="3" customFormat="1" ht="78.75" customHeight="1">
      <c r="A23" s="57">
        <v>8</v>
      </c>
      <c r="B23" s="154" t="s">
        <v>40</v>
      </c>
      <c r="C23" s="143"/>
      <c r="D23" s="143"/>
      <c r="E23" s="143"/>
      <c r="F23" s="101" t="str">
        <f>IF(Hoja4!A8=1,Hoja4!B1,IF(Hoja4!A8=2,Hoja4!B2,Hoja4!B3))</f>
        <v>BAJO</v>
      </c>
      <c r="G23" s="143"/>
      <c r="H23" s="155">
        <f>IF(Hoja4!A8=1,Hoja4!C1,IF(Hoja4!A8=2,Hoja4!C2,Hoja4!C3))</f>
        <v>0</v>
      </c>
      <c r="I23" s="57" t="str">
        <f>IF(H23=0, "INICIAL", IF(H23=1, "INTERMEDIO", IF(H23=2, "ÓPTIMO")))</f>
        <v>INICIAL</v>
      </c>
      <c r="J23" s="147">
        <f t="shared" si="1"/>
        <v>0</v>
      </c>
      <c r="K23" s="97" t="str">
        <f>I23</f>
        <v>INICIAL</v>
      </c>
    </row>
    <row r="24" spans="1:11" s="3" customFormat="1" ht="24.6">
      <c r="A24" s="29"/>
      <c r="B24" s="35"/>
      <c r="C24" s="36"/>
      <c r="D24" s="28"/>
      <c r="E24" s="144" t="s">
        <v>62</v>
      </c>
      <c r="F24" s="28"/>
      <c r="G24" s="28"/>
      <c r="H24" s="126"/>
      <c r="I24" s="156"/>
      <c r="J24" s="132">
        <f>SUM(J12:J23)</f>
        <v>0</v>
      </c>
      <c r="K24" s="73"/>
    </row>
    <row r="25" spans="1:11" s="3" customFormat="1" ht="28.5" customHeight="1">
      <c r="A25" s="29"/>
      <c r="B25" s="35"/>
      <c r="C25" s="36"/>
      <c r="D25" s="40"/>
      <c r="E25" s="41"/>
      <c r="F25" s="41"/>
      <c r="G25" s="41"/>
      <c r="H25" s="38"/>
      <c r="I25" s="38"/>
      <c r="J25" s="39"/>
    </row>
    <row r="26" spans="1:11" s="3" customFormat="1" ht="18.600000000000001">
      <c r="A26" s="29"/>
      <c r="B26" s="35"/>
      <c r="C26" s="36"/>
      <c r="D26" s="40"/>
      <c r="E26" s="41"/>
      <c r="F26" s="41"/>
      <c r="G26" s="41"/>
      <c r="H26" s="38"/>
      <c r="I26" s="38"/>
      <c r="J26" s="42"/>
    </row>
    <row r="27" spans="1:11" s="3" customFormat="1" ht="18.600000000000001">
      <c r="A27" s="29"/>
      <c r="B27" s="35"/>
      <c r="C27" s="36"/>
      <c r="D27" s="28"/>
      <c r="E27" s="41"/>
      <c r="F27" s="41"/>
      <c r="G27" s="41"/>
      <c r="H27" s="38"/>
      <c r="I27" s="38"/>
      <c r="J27" s="39"/>
    </row>
    <row r="28" spans="1:11" s="3" customFormat="1" ht="18.600000000000001">
      <c r="A28" s="29"/>
      <c r="B28" s="35"/>
      <c r="C28" s="36"/>
      <c r="D28" s="28"/>
      <c r="E28" s="41"/>
      <c r="F28" s="41"/>
      <c r="G28" s="41"/>
      <c r="H28" s="38"/>
      <c r="I28" s="38"/>
      <c r="J28" s="39"/>
    </row>
    <row r="29" spans="1:11" s="3" customFormat="1" ht="18.600000000000001">
      <c r="A29" s="29"/>
      <c r="B29" s="35"/>
      <c r="C29" s="36"/>
      <c r="D29" s="28"/>
      <c r="E29" s="41"/>
      <c r="F29" s="41"/>
      <c r="G29" s="41"/>
      <c r="H29" s="175"/>
      <c r="I29" s="175"/>
      <c r="J29" s="39"/>
    </row>
    <row r="30" spans="1:11" s="3" customFormat="1" ht="18.600000000000001">
      <c r="A30" s="29"/>
      <c r="B30" s="35"/>
      <c r="C30" s="36"/>
      <c r="D30" s="43"/>
      <c r="E30" s="41"/>
      <c r="F30" s="41"/>
      <c r="G30" s="41"/>
      <c r="H30" s="38"/>
      <c r="I30" s="38"/>
      <c r="J30" s="39"/>
    </row>
    <row r="31" spans="1:11" s="3" customFormat="1" ht="18.600000000000001">
      <c r="A31" s="29"/>
      <c r="B31" s="35"/>
      <c r="C31" s="36"/>
      <c r="D31" s="28"/>
      <c r="E31" s="41"/>
      <c r="F31" s="41"/>
      <c r="G31" s="41"/>
      <c r="H31" s="38"/>
      <c r="I31" s="38"/>
      <c r="J31" s="39"/>
    </row>
    <row r="32" spans="1:11" s="3" customFormat="1" ht="18.600000000000001">
      <c r="A32" s="29"/>
      <c r="B32" s="35"/>
      <c r="C32" s="36"/>
      <c r="D32" s="28"/>
      <c r="E32" s="41"/>
      <c r="F32" s="41"/>
      <c r="G32" s="41"/>
      <c r="H32" s="38"/>
      <c r="I32" s="38"/>
      <c r="J32" s="39"/>
    </row>
    <row r="33" spans="1:10" s="3" customFormat="1" ht="18.600000000000001">
      <c r="A33" s="29"/>
      <c r="B33" s="35"/>
      <c r="C33" s="36"/>
      <c r="D33" s="28"/>
      <c r="E33" s="41"/>
      <c r="F33" s="41"/>
      <c r="G33" s="41"/>
      <c r="H33" s="38"/>
      <c r="I33" s="38"/>
      <c r="J33" s="39"/>
    </row>
    <row r="34" spans="1:10" s="3" customFormat="1" ht="18.600000000000001">
      <c r="A34" s="29"/>
      <c r="B34" s="35"/>
      <c r="C34" s="36"/>
      <c r="D34" s="28"/>
      <c r="E34" s="41"/>
      <c r="F34" s="41"/>
      <c r="G34" s="41"/>
      <c r="H34" s="38"/>
      <c r="I34" s="38"/>
      <c r="J34" s="39"/>
    </row>
    <row r="35" spans="1:10" s="3" customFormat="1" ht="18.600000000000001">
      <c r="A35" s="29"/>
      <c r="B35" s="35"/>
      <c r="C35" s="36"/>
      <c r="D35" s="28"/>
      <c r="E35" s="41"/>
      <c r="F35" s="41"/>
      <c r="G35" s="41"/>
      <c r="H35" s="38"/>
      <c r="I35" s="38"/>
      <c r="J35" s="39"/>
    </row>
    <row r="36" spans="1:10" s="3" customFormat="1" ht="18.600000000000001">
      <c r="A36" s="29"/>
      <c r="B36" s="35"/>
      <c r="C36" s="36"/>
      <c r="D36" s="28"/>
      <c r="E36" s="41"/>
      <c r="F36" s="41"/>
      <c r="G36" s="41"/>
      <c r="H36" s="38"/>
      <c r="I36" s="38"/>
      <c r="J36" s="39"/>
    </row>
    <row r="37" spans="1:10" s="3" customFormat="1" ht="18.600000000000001">
      <c r="A37" s="29"/>
      <c r="B37" s="35"/>
      <c r="C37" s="36"/>
      <c r="D37" s="28"/>
      <c r="E37" s="28"/>
      <c r="F37" s="41"/>
      <c r="G37" s="41"/>
      <c r="H37" s="38"/>
      <c r="I37" s="38"/>
      <c r="J37" s="39"/>
    </row>
    <row r="38" spans="1:10" s="3" customFormat="1" ht="18.600000000000001">
      <c r="A38" s="29"/>
      <c r="B38" s="35"/>
      <c r="C38" s="36"/>
      <c r="D38" s="28"/>
      <c r="E38" s="28"/>
      <c r="F38" s="28"/>
      <c r="G38" s="28"/>
      <c r="H38" s="38"/>
      <c r="I38" s="38"/>
      <c r="J38" s="39"/>
    </row>
    <row r="39" spans="1:10" s="3" customFormat="1" ht="18.600000000000001">
      <c r="A39" s="29"/>
      <c r="B39" s="35"/>
      <c r="C39" s="36"/>
      <c r="D39" s="28"/>
      <c r="E39" s="28"/>
      <c r="F39" s="28"/>
      <c r="G39" s="28"/>
      <c r="H39" s="38"/>
      <c r="I39" s="38"/>
      <c r="J39" s="39"/>
    </row>
    <row r="40" spans="1:10" s="3" customFormat="1" ht="18.600000000000001">
      <c r="A40" s="29"/>
      <c r="B40" s="35"/>
      <c r="C40" s="36"/>
      <c r="D40" s="28"/>
      <c r="E40" s="28"/>
      <c r="F40" s="28"/>
      <c r="G40" s="28"/>
      <c r="H40" s="38"/>
      <c r="I40" s="38"/>
      <c r="J40" s="39"/>
    </row>
    <row r="41" spans="1:10" s="3" customFormat="1" ht="18.600000000000001">
      <c r="A41" s="29"/>
      <c r="B41" s="35"/>
      <c r="C41" s="28"/>
      <c r="D41" s="28"/>
      <c r="E41" s="28"/>
      <c r="F41" s="28"/>
      <c r="G41" s="28"/>
      <c r="H41" s="38"/>
      <c r="I41" s="38"/>
      <c r="J41" s="39"/>
    </row>
    <row r="42" spans="1:10" s="3" customFormat="1" ht="18.600000000000001">
      <c r="A42" s="29"/>
      <c r="B42" s="35"/>
      <c r="C42" s="28"/>
      <c r="D42" s="28"/>
      <c r="E42" s="28"/>
      <c r="F42" s="28"/>
      <c r="G42" s="28"/>
      <c r="H42" s="38"/>
      <c r="I42" s="38"/>
      <c r="J42" s="39"/>
    </row>
    <row r="43" spans="1:10" s="3" customFormat="1" ht="18.600000000000001">
      <c r="A43" s="29"/>
      <c r="B43" s="35"/>
      <c r="C43" s="28"/>
      <c r="D43" s="28"/>
      <c r="E43" s="28"/>
      <c r="F43" s="28"/>
      <c r="G43" s="28"/>
      <c r="H43" s="38"/>
      <c r="I43" s="38"/>
      <c r="J43" s="39"/>
    </row>
    <row r="44" spans="1:10" s="3" customFormat="1" ht="18.600000000000001">
      <c r="A44" s="29"/>
      <c r="B44" s="35"/>
      <c r="C44" s="28"/>
      <c r="D44" s="28"/>
      <c r="E44" s="28"/>
      <c r="F44" s="28"/>
      <c r="G44" s="28"/>
      <c r="H44" s="38"/>
      <c r="I44" s="38"/>
      <c r="J44" s="39"/>
    </row>
    <row r="45" spans="1:10" s="3" customFormat="1" ht="18.600000000000001">
      <c r="A45" s="29"/>
      <c r="B45" s="35"/>
      <c r="C45" s="28"/>
      <c r="D45" s="28"/>
      <c r="E45" s="28"/>
      <c r="F45" s="28"/>
      <c r="G45" s="28"/>
      <c r="H45" s="38"/>
      <c r="I45" s="38"/>
      <c r="J45" s="39"/>
    </row>
    <row r="46" spans="1:10" s="3" customFormat="1" ht="18.600000000000001">
      <c r="A46" s="29"/>
      <c r="B46" s="35"/>
      <c r="C46" s="28"/>
      <c r="D46" s="28"/>
      <c r="E46" s="28"/>
      <c r="F46" s="28"/>
      <c r="G46" s="28"/>
      <c r="H46" s="38"/>
      <c r="I46" s="38"/>
      <c r="J46" s="39"/>
    </row>
    <row r="47" spans="1:10" s="3" customFormat="1" ht="18.600000000000001">
      <c r="A47" s="29"/>
      <c r="B47" s="35"/>
      <c r="C47" s="28"/>
      <c r="D47" s="28"/>
      <c r="E47" s="28"/>
      <c r="F47" s="28"/>
      <c r="G47" s="28"/>
      <c r="H47" s="38"/>
      <c r="I47" s="38"/>
      <c r="J47" s="39"/>
    </row>
    <row r="48" spans="1:10" s="3" customFormat="1" ht="18.600000000000001">
      <c r="A48" s="29"/>
      <c r="B48" s="35"/>
      <c r="C48" s="28"/>
      <c r="D48" s="28"/>
      <c r="E48" s="28"/>
      <c r="F48" s="28"/>
      <c r="G48" s="28"/>
      <c r="H48" s="38"/>
      <c r="I48" s="38"/>
      <c r="J48" s="39"/>
    </row>
    <row r="49" spans="1:10" s="3" customFormat="1" ht="18.600000000000001">
      <c r="A49" s="29"/>
      <c r="B49" s="35"/>
      <c r="C49" s="28"/>
      <c r="D49" s="28"/>
      <c r="E49" s="28"/>
      <c r="F49" s="28"/>
      <c r="G49" s="28"/>
      <c r="H49" s="38"/>
      <c r="I49" s="38"/>
      <c r="J49" s="39"/>
    </row>
    <row r="50" spans="1:10" s="3" customFormat="1" ht="18.600000000000001">
      <c r="A50" s="29"/>
      <c r="B50" s="35"/>
      <c r="C50" s="28"/>
      <c r="D50" s="28"/>
      <c r="E50" s="28"/>
      <c r="F50" s="28"/>
      <c r="G50" s="28"/>
      <c r="H50" s="38"/>
      <c r="I50" s="38"/>
      <c r="J50" s="39"/>
    </row>
    <row r="51" spans="1:10" s="3" customFormat="1" ht="18.600000000000001">
      <c r="A51" s="29"/>
      <c r="B51" s="35"/>
      <c r="C51" s="28"/>
      <c r="D51" s="28"/>
      <c r="E51" s="28"/>
      <c r="F51" s="28"/>
      <c r="G51" s="28"/>
      <c r="H51" s="38"/>
      <c r="I51" s="38"/>
      <c r="J51" s="39"/>
    </row>
    <row r="52" spans="1:10" s="3" customFormat="1" ht="18.600000000000001">
      <c r="A52" s="29"/>
      <c r="B52" s="35"/>
      <c r="C52" s="28"/>
      <c r="D52" s="28"/>
      <c r="E52" s="28"/>
      <c r="F52" s="28"/>
      <c r="G52" s="28"/>
      <c r="H52" s="38"/>
      <c r="I52" s="38"/>
      <c r="J52" s="39"/>
    </row>
    <row r="53" spans="1:10" s="3" customFormat="1" ht="18.600000000000001">
      <c r="A53" s="29"/>
      <c r="B53" s="35"/>
      <c r="C53" s="28"/>
      <c r="D53" s="28"/>
      <c r="E53" s="28"/>
      <c r="F53" s="28"/>
      <c r="G53" s="28"/>
      <c r="H53" s="38"/>
      <c r="I53" s="38"/>
      <c r="J53" s="39"/>
    </row>
    <row r="54" spans="1:10" s="3" customFormat="1" ht="18.600000000000001">
      <c r="A54" s="29"/>
      <c r="B54" s="35"/>
      <c r="C54" s="28"/>
      <c r="D54" s="28"/>
      <c r="E54" s="28"/>
      <c r="F54" s="28"/>
      <c r="G54" s="28"/>
      <c r="H54" s="38"/>
      <c r="I54" s="38"/>
      <c r="J54" s="39"/>
    </row>
    <row r="55" spans="1:10" s="3" customFormat="1" ht="18.600000000000001">
      <c r="A55" s="29"/>
      <c r="B55" s="35"/>
      <c r="C55" s="28"/>
      <c r="D55" s="39"/>
      <c r="E55" s="28"/>
      <c r="F55" s="28"/>
      <c r="G55" s="28"/>
      <c r="H55" s="38"/>
      <c r="I55" s="38"/>
      <c r="J55" s="39"/>
    </row>
    <row r="56" spans="1:10" s="3" customFormat="1" ht="18.600000000000001">
      <c r="A56" s="29"/>
      <c r="B56" s="35"/>
      <c r="C56" s="28"/>
      <c r="D56" s="28"/>
      <c r="E56" s="28"/>
      <c r="F56" s="28"/>
      <c r="G56" s="28"/>
      <c r="H56" s="38"/>
      <c r="I56" s="38"/>
      <c r="J56" s="39"/>
    </row>
    <row r="57" spans="1:10" s="3" customFormat="1" ht="18.600000000000001">
      <c r="A57" s="29"/>
      <c r="B57" s="35"/>
      <c r="C57" s="28"/>
      <c r="D57" s="28"/>
      <c r="E57" s="28"/>
      <c r="F57" s="28"/>
      <c r="G57" s="28"/>
      <c r="H57" s="38"/>
      <c r="I57" s="38"/>
      <c r="J57" s="39"/>
    </row>
    <row r="58" spans="1:10" s="3" customFormat="1" ht="18.600000000000001">
      <c r="A58" s="29"/>
      <c r="B58" s="35"/>
      <c r="C58" s="28"/>
      <c r="D58" s="28"/>
      <c r="E58" s="28"/>
      <c r="F58" s="28"/>
      <c r="G58" s="28"/>
      <c r="H58" s="38"/>
      <c r="I58" s="38"/>
      <c r="J58" s="39"/>
    </row>
    <row r="59" spans="1:10" s="3" customFormat="1" ht="18.600000000000001">
      <c r="A59" s="29"/>
      <c r="B59" s="35"/>
      <c r="C59" s="28"/>
      <c r="D59" s="28"/>
      <c r="E59" s="28"/>
      <c r="F59" s="28"/>
      <c r="G59" s="28"/>
      <c r="H59" s="38"/>
      <c r="I59" s="38"/>
      <c r="J59" s="39"/>
    </row>
    <row r="60" spans="1:10" s="3" customFormat="1" ht="18.600000000000001">
      <c r="A60" s="29"/>
      <c r="B60" s="35"/>
      <c r="C60" s="28"/>
      <c r="D60" s="28"/>
      <c r="E60" s="28"/>
      <c r="F60" s="28"/>
      <c r="G60" s="28"/>
      <c r="H60" s="38"/>
      <c r="I60" s="38"/>
      <c r="J60" s="39"/>
    </row>
    <row r="61" spans="1:10" s="3" customFormat="1" ht="18.600000000000001">
      <c r="A61" s="29"/>
      <c r="B61" s="35"/>
      <c r="C61" s="28"/>
      <c r="D61" s="28"/>
      <c r="E61" s="28"/>
      <c r="F61" s="28"/>
      <c r="G61" s="28"/>
      <c r="H61" s="38"/>
      <c r="I61" s="38"/>
      <c r="J61" s="39"/>
    </row>
    <row r="62" spans="1:10" s="3" customFormat="1" ht="18.600000000000001">
      <c r="A62" s="29"/>
      <c r="B62" s="35"/>
      <c r="C62" s="28"/>
      <c r="D62" s="28"/>
      <c r="E62" s="28"/>
      <c r="F62" s="28"/>
      <c r="G62" s="28"/>
      <c r="H62" s="38"/>
      <c r="I62" s="38"/>
      <c r="J62" s="39"/>
    </row>
    <row r="63" spans="1:10" s="3" customFormat="1" ht="18.600000000000001">
      <c r="A63" s="29"/>
      <c r="B63" s="35"/>
      <c r="C63" s="28"/>
      <c r="D63" s="28"/>
      <c r="E63" s="28"/>
      <c r="F63" s="28"/>
      <c r="G63" s="28"/>
      <c r="H63" s="38"/>
      <c r="I63" s="38"/>
      <c r="J63" s="39"/>
    </row>
    <row r="64" spans="1:10" s="3" customFormat="1" ht="18.600000000000001">
      <c r="A64" s="29"/>
      <c r="B64" s="35"/>
      <c r="C64" s="28"/>
      <c r="D64" s="28"/>
      <c r="E64" s="28"/>
      <c r="F64" s="28"/>
      <c r="G64" s="28"/>
      <c r="H64" s="38"/>
      <c r="I64" s="38"/>
      <c r="J64" s="39"/>
    </row>
    <row r="65" spans="1:10" s="3" customFormat="1" ht="18.600000000000001">
      <c r="A65" s="29"/>
      <c r="B65" s="35"/>
      <c r="C65" s="28"/>
      <c r="D65" s="28"/>
      <c r="E65" s="28"/>
      <c r="F65" s="28"/>
      <c r="G65" s="28"/>
      <c r="H65" s="38"/>
      <c r="I65" s="38"/>
      <c r="J65" s="39"/>
    </row>
    <row r="66" spans="1:10" s="3" customFormat="1" ht="18.600000000000001">
      <c r="A66" s="29"/>
      <c r="B66" s="35"/>
      <c r="C66" s="28"/>
      <c r="D66" s="28"/>
      <c r="E66" s="28"/>
      <c r="F66" s="28"/>
      <c r="G66" s="28"/>
      <c r="H66" s="38"/>
      <c r="I66" s="38"/>
      <c r="J66" s="39"/>
    </row>
    <row r="67" spans="1:10" s="3" customFormat="1" ht="18.600000000000001">
      <c r="A67" s="29"/>
      <c r="B67" s="35"/>
      <c r="C67" s="28"/>
      <c r="D67" s="28"/>
      <c r="E67" s="28"/>
      <c r="F67" s="28"/>
      <c r="G67" s="28"/>
      <c r="H67" s="38"/>
      <c r="I67" s="38"/>
      <c r="J67" s="39"/>
    </row>
    <row r="68" spans="1:10" s="3" customFormat="1" ht="18.600000000000001">
      <c r="A68" s="29"/>
      <c r="B68" s="35"/>
      <c r="C68" s="28"/>
      <c r="D68" s="28"/>
      <c r="E68" s="28"/>
      <c r="F68" s="28"/>
      <c r="G68" s="28"/>
      <c r="H68" s="38"/>
      <c r="I68" s="38"/>
      <c r="J68" s="39"/>
    </row>
    <row r="69" spans="1:10" s="3" customFormat="1" ht="18.600000000000001">
      <c r="A69" s="29"/>
      <c r="B69" s="35"/>
      <c r="C69" s="28"/>
      <c r="D69" s="28"/>
      <c r="E69" s="28"/>
      <c r="F69" s="28"/>
      <c r="G69" s="28"/>
      <c r="H69" s="38"/>
      <c r="I69" s="38"/>
      <c r="J69" s="39"/>
    </row>
    <row r="70" spans="1:10" s="3" customFormat="1" ht="18.600000000000001">
      <c r="A70" s="29"/>
      <c r="B70" s="35"/>
      <c r="C70" s="28"/>
      <c r="D70" s="28"/>
      <c r="E70" s="28"/>
      <c r="F70" s="28"/>
      <c r="G70" s="28"/>
      <c r="H70" s="38"/>
      <c r="I70" s="38"/>
      <c r="J70" s="39"/>
    </row>
    <row r="71" spans="1:10" s="3" customFormat="1" ht="18.600000000000001">
      <c r="A71" s="29"/>
      <c r="B71" s="35"/>
      <c r="C71" s="28"/>
      <c r="D71" s="28"/>
      <c r="E71" s="28"/>
      <c r="F71" s="28"/>
      <c r="G71" s="28"/>
      <c r="H71" s="38"/>
      <c r="I71" s="38"/>
      <c r="J71" s="39"/>
    </row>
    <row r="72" spans="1:10" s="3" customFormat="1" ht="18.600000000000001">
      <c r="A72" s="29"/>
      <c r="B72" s="35"/>
      <c r="C72" s="28"/>
      <c r="D72" s="28"/>
      <c r="E72" s="28"/>
      <c r="F72" s="28"/>
      <c r="G72" s="28"/>
      <c r="H72" s="38"/>
      <c r="I72" s="38"/>
      <c r="J72" s="39"/>
    </row>
    <row r="73" spans="1:10" s="3" customFormat="1" ht="18.600000000000001">
      <c r="A73" s="29"/>
      <c r="B73" s="35"/>
      <c r="C73" s="28"/>
      <c r="D73" s="28"/>
      <c r="E73" s="28"/>
      <c r="F73" s="28"/>
      <c r="G73" s="28"/>
      <c r="H73" s="38"/>
      <c r="I73" s="38"/>
      <c r="J73" s="39"/>
    </row>
    <row r="74" spans="1:10" s="3" customFormat="1" ht="18.600000000000001">
      <c r="A74" s="29"/>
      <c r="B74" s="35"/>
      <c r="C74" s="28"/>
      <c r="D74" s="28"/>
      <c r="E74" s="28"/>
      <c r="F74" s="28"/>
      <c r="G74" s="28"/>
      <c r="H74" s="38"/>
      <c r="I74" s="38"/>
      <c r="J74" s="39"/>
    </row>
    <row r="75" spans="1:10" s="3" customFormat="1" ht="18.600000000000001">
      <c r="A75" s="29"/>
      <c r="B75" s="35"/>
      <c r="C75" s="28"/>
      <c r="D75" s="28"/>
      <c r="E75" s="28"/>
      <c r="F75" s="28"/>
      <c r="G75" s="28"/>
      <c r="H75" s="38"/>
      <c r="I75" s="38"/>
      <c r="J75" s="39"/>
    </row>
    <row r="76" spans="1:10" s="3" customFormat="1" ht="18.600000000000001">
      <c r="A76" s="29"/>
      <c r="B76" s="35"/>
      <c r="C76" s="28"/>
      <c r="D76" s="28"/>
      <c r="E76" s="28"/>
      <c r="F76" s="28"/>
      <c r="G76" s="28"/>
      <c r="H76" s="38"/>
      <c r="I76" s="38"/>
      <c r="J76" s="39"/>
    </row>
    <row r="77" spans="1:10" s="3" customFormat="1" ht="18.600000000000001">
      <c r="A77" s="29"/>
      <c r="B77" s="35"/>
      <c r="C77" s="28"/>
      <c r="D77" s="28"/>
      <c r="E77" s="28"/>
      <c r="F77" s="28"/>
      <c r="G77" s="28"/>
      <c r="H77" s="38"/>
      <c r="I77" s="38"/>
      <c r="J77" s="39"/>
    </row>
    <row r="78" spans="1:10" s="3" customFormat="1" ht="18.600000000000001">
      <c r="A78" s="29"/>
      <c r="B78" s="35"/>
      <c r="C78" s="28"/>
      <c r="D78" s="28"/>
      <c r="E78" s="28"/>
      <c r="F78" s="28"/>
      <c r="G78" s="28"/>
      <c r="H78" s="38"/>
      <c r="I78" s="38"/>
      <c r="J78" s="39"/>
    </row>
    <row r="79" spans="1:10" s="3" customFormat="1" ht="18.600000000000001">
      <c r="A79" s="29"/>
      <c r="B79" s="35"/>
      <c r="C79" s="28"/>
      <c r="D79" s="28"/>
      <c r="E79" s="28"/>
      <c r="F79" s="28"/>
      <c r="G79" s="28"/>
      <c r="H79" s="38"/>
      <c r="I79" s="38"/>
      <c r="J79" s="39"/>
    </row>
    <row r="80" spans="1:10" s="3" customFormat="1" ht="18.600000000000001">
      <c r="A80" s="29"/>
      <c r="B80" s="35"/>
      <c r="C80" s="28"/>
      <c r="D80" s="28"/>
      <c r="E80" s="28"/>
      <c r="F80" s="28"/>
      <c r="G80" s="28"/>
      <c r="H80" s="38"/>
      <c r="I80" s="38"/>
      <c r="J80" s="39"/>
    </row>
    <row r="81" spans="1:10" s="3" customFormat="1" ht="18.600000000000001">
      <c r="A81" s="29"/>
      <c r="B81" s="35"/>
      <c r="C81" s="28"/>
      <c r="D81" s="28"/>
      <c r="E81" s="28"/>
      <c r="F81" s="28"/>
      <c r="G81" s="28"/>
      <c r="H81" s="38"/>
      <c r="I81" s="38"/>
      <c r="J81" s="39"/>
    </row>
    <row r="82" spans="1:10" s="3" customFormat="1" ht="18.600000000000001">
      <c r="A82" s="29"/>
      <c r="B82" s="35"/>
      <c r="C82" s="28"/>
      <c r="D82" s="28"/>
      <c r="E82" s="28"/>
      <c r="F82" s="28"/>
      <c r="G82" s="28"/>
      <c r="H82" s="38"/>
      <c r="I82" s="38"/>
      <c r="J82" s="39"/>
    </row>
    <row r="83" spans="1:10" s="3" customFormat="1" ht="18.600000000000001">
      <c r="A83" s="29"/>
      <c r="B83" s="35"/>
      <c r="C83" s="28"/>
      <c r="D83" s="28"/>
      <c r="E83" s="28"/>
      <c r="F83" s="28"/>
      <c r="G83" s="28"/>
      <c r="H83" s="38"/>
      <c r="I83" s="38"/>
      <c r="J83" s="39"/>
    </row>
    <row r="84" spans="1:10" s="3" customFormat="1" ht="18.600000000000001">
      <c r="A84" s="29"/>
      <c r="B84" s="35"/>
      <c r="C84" s="28"/>
      <c r="D84" s="28"/>
      <c r="E84" s="28"/>
      <c r="F84" s="28"/>
      <c r="G84" s="28"/>
      <c r="H84" s="38"/>
      <c r="I84" s="38"/>
      <c r="J84" s="39"/>
    </row>
    <row r="85" spans="1:10" s="3" customFormat="1" ht="18.600000000000001">
      <c r="A85" s="29"/>
      <c r="B85" s="35"/>
      <c r="C85" s="28"/>
      <c r="D85" s="28"/>
      <c r="E85" s="28"/>
      <c r="F85" s="28"/>
      <c r="G85" s="28"/>
      <c r="H85" s="38"/>
      <c r="I85" s="38"/>
      <c r="J85" s="39"/>
    </row>
    <row r="86" spans="1:10" s="3" customFormat="1" ht="18.600000000000001">
      <c r="A86" s="29"/>
      <c r="B86" s="35"/>
      <c r="C86" s="28"/>
      <c r="D86" s="28"/>
      <c r="E86" s="28"/>
      <c r="F86" s="28"/>
      <c r="G86" s="28"/>
      <c r="H86" s="38"/>
      <c r="I86" s="38"/>
      <c r="J86" s="39"/>
    </row>
    <row r="87" spans="1:10" s="3" customFormat="1" ht="18.600000000000001">
      <c r="A87" s="29"/>
      <c r="B87" s="35"/>
      <c r="C87" s="28"/>
      <c r="D87" s="28"/>
      <c r="E87" s="28"/>
      <c r="F87" s="28"/>
      <c r="G87" s="28"/>
      <c r="H87" s="38"/>
      <c r="I87" s="38"/>
      <c r="J87" s="39"/>
    </row>
    <row r="88" spans="1:10" s="3" customFormat="1" ht="18.600000000000001">
      <c r="A88" s="29"/>
      <c r="B88" s="35"/>
      <c r="C88" s="28"/>
      <c r="D88" s="28"/>
      <c r="E88" s="28"/>
      <c r="F88" s="28"/>
      <c r="G88" s="28"/>
      <c r="H88" s="38"/>
      <c r="I88" s="38"/>
      <c r="J88" s="39"/>
    </row>
    <row r="89" spans="1:10" s="3" customFormat="1" ht="18.600000000000001">
      <c r="A89" s="29"/>
      <c r="B89" s="35"/>
      <c r="C89" s="28"/>
      <c r="D89" s="28"/>
      <c r="E89" s="28"/>
      <c r="F89" s="28"/>
      <c r="G89" s="28"/>
      <c r="H89" s="38"/>
      <c r="I89" s="38"/>
      <c r="J89" s="39"/>
    </row>
    <row r="90" spans="1:10" s="3" customFormat="1" ht="18.600000000000001">
      <c r="A90" s="29"/>
      <c r="B90" s="35"/>
      <c r="C90" s="28"/>
      <c r="D90" s="28"/>
      <c r="E90" s="28"/>
      <c r="F90" s="28"/>
      <c r="G90" s="28"/>
      <c r="H90" s="38"/>
      <c r="I90" s="38"/>
      <c r="J90" s="39"/>
    </row>
    <row r="91" spans="1:10" s="3" customFormat="1" ht="18.600000000000001">
      <c r="A91" s="29"/>
      <c r="B91" s="35"/>
      <c r="C91" s="28"/>
      <c r="D91" s="28"/>
      <c r="E91" s="28"/>
      <c r="F91" s="28"/>
      <c r="G91" s="28"/>
      <c r="H91" s="38"/>
      <c r="I91" s="38"/>
      <c r="J91" s="39"/>
    </row>
    <row r="92" spans="1:10" s="3" customFormat="1" ht="18.600000000000001">
      <c r="A92" s="29"/>
      <c r="B92" s="44"/>
      <c r="C92" s="45"/>
      <c r="D92" s="45"/>
      <c r="E92" s="45"/>
      <c r="F92" s="45"/>
      <c r="G92" s="45"/>
      <c r="H92" s="38"/>
      <c r="I92" s="38"/>
      <c r="J92" s="46"/>
    </row>
    <row r="93" spans="1:10" s="3" customFormat="1" ht="18.600000000000001">
      <c r="A93" s="29"/>
      <c r="B93" s="44"/>
      <c r="C93" s="45"/>
      <c r="D93" s="45"/>
      <c r="E93" s="45"/>
      <c r="F93" s="45"/>
      <c r="G93" s="45"/>
      <c r="H93" s="38"/>
      <c r="I93" s="38"/>
      <c r="J93" s="46"/>
    </row>
    <row r="94" spans="1:10" s="3" customFormat="1" ht="18.600000000000001">
      <c r="A94" s="29"/>
      <c r="B94" s="44"/>
      <c r="C94" s="45"/>
      <c r="D94" s="45"/>
      <c r="E94" s="45"/>
      <c r="F94" s="45"/>
      <c r="G94" s="45"/>
      <c r="H94" s="38"/>
      <c r="I94" s="38"/>
      <c r="J94" s="46"/>
    </row>
    <row r="95" spans="1:10" s="3" customFormat="1" ht="18.600000000000001">
      <c r="A95" s="29"/>
      <c r="B95" s="44"/>
      <c r="C95" s="45"/>
      <c r="D95" s="45"/>
      <c r="E95" s="45"/>
      <c r="F95" s="45"/>
      <c r="G95" s="45"/>
      <c r="H95" s="38"/>
      <c r="I95" s="38"/>
      <c r="J95" s="46"/>
    </row>
    <row r="96" spans="1:10" s="3" customFormat="1" ht="18.600000000000001">
      <c r="A96" s="29"/>
      <c r="B96" s="44"/>
      <c r="C96" s="45"/>
      <c r="D96" s="45"/>
      <c r="E96" s="45"/>
      <c r="F96" s="45"/>
      <c r="G96" s="45"/>
      <c r="H96" s="38"/>
      <c r="I96" s="38"/>
      <c r="J96" s="46"/>
    </row>
    <row r="97" spans="1:10" s="3" customFormat="1" ht="18.600000000000001">
      <c r="A97" s="29"/>
      <c r="B97" s="44"/>
      <c r="C97" s="45"/>
      <c r="D97" s="45"/>
      <c r="E97" s="45"/>
      <c r="F97" s="45"/>
      <c r="G97" s="45"/>
      <c r="H97" s="38"/>
      <c r="I97" s="38"/>
      <c r="J97" s="46"/>
    </row>
    <row r="98" spans="1:10" s="3" customFormat="1" ht="18.600000000000001">
      <c r="A98" s="29"/>
      <c r="B98" s="44"/>
      <c r="C98" s="45"/>
      <c r="D98" s="45"/>
      <c r="E98" s="45"/>
      <c r="F98" s="45"/>
      <c r="G98" s="45"/>
      <c r="H98" s="38"/>
      <c r="I98" s="38"/>
      <c r="J98" s="46"/>
    </row>
    <row r="99" spans="1:10" s="3" customFormat="1" ht="18.600000000000001">
      <c r="A99" s="47"/>
      <c r="B99" s="48"/>
      <c r="C99" s="49"/>
      <c r="D99" s="49"/>
      <c r="E99" s="49"/>
      <c r="F99" s="49"/>
      <c r="G99" s="49"/>
      <c r="H99" s="38"/>
      <c r="I99" s="38"/>
    </row>
    <row r="100" spans="1:10" s="3" customFormat="1" ht="18.600000000000001">
      <c r="A100" s="50"/>
      <c r="B100" s="48"/>
      <c r="C100" s="49"/>
      <c r="D100" s="49"/>
      <c r="E100" s="49"/>
      <c r="F100" s="49"/>
      <c r="G100" s="49"/>
      <c r="H100" s="38"/>
      <c r="I100" s="51"/>
    </row>
    <row r="101" spans="1:10" s="3" customFormat="1" ht="18.600000000000001">
      <c r="A101" s="50"/>
      <c r="B101" s="48"/>
      <c r="C101" s="49"/>
      <c r="D101" s="49"/>
      <c r="E101" s="49"/>
      <c r="F101" s="49"/>
      <c r="G101" s="49"/>
      <c r="H101" s="52"/>
      <c r="I101" s="51"/>
    </row>
    <row r="102" spans="1:10" s="3" customFormat="1" ht="18.600000000000001">
      <c r="A102" s="50"/>
      <c r="B102" s="48"/>
      <c r="C102" s="49"/>
      <c r="D102" s="49"/>
      <c r="E102" s="49"/>
      <c r="F102" s="49"/>
      <c r="G102" s="49"/>
      <c r="H102" s="52"/>
      <c r="I102" s="51"/>
    </row>
    <row r="103" spans="1:10" s="3" customFormat="1" ht="18.600000000000001">
      <c r="A103" s="50"/>
      <c r="B103" s="48"/>
      <c r="C103" s="49"/>
      <c r="D103" s="49"/>
      <c r="E103" s="49"/>
      <c r="F103" s="49"/>
      <c r="G103" s="49"/>
      <c r="H103" s="52"/>
      <c r="I103" s="51"/>
    </row>
    <row r="104" spans="1:10" s="3" customFormat="1" ht="18.600000000000001">
      <c r="A104" s="50"/>
      <c r="B104" s="48"/>
      <c r="C104" s="49"/>
      <c r="D104" s="49"/>
      <c r="E104" s="49"/>
      <c r="F104" s="49"/>
      <c r="G104" s="49"/>
      <c r="H104" s="52"/>
      <c r="I104" s="51"/>
    </row>
    <row r="105" spans="1:10" s="3" customFormat="1" ht="18.600000000000001">
      <c r="A105" s="50"/>
      <c r="B105" s="48"/>
      <c r="C105" s="49"/>
      <c r="D105" s="49"/>
      <c r="E105" s="49"/>
      <c r="F105" s="49"/>
      <c r="G105" s="49"/>
      <c r="H105" s="52"/>
      <c r="I105" s="51"/>
    </row>
    <row r="106" spans="1:10" s="3" customFormat="1" ht="18.600000000000001">
      <c r="A106" s="50"/>
      <c r="B106" s="48"/>
      <c r="C106" s="49"/>
      <c r="D106" s="49"/>
      <c r="E106" s="49"/>
      <c r="F106" s="49"/>
      <c r="G106" s="49"/>
      <c r="H106" s="52"/>
      <c r="I106" s="51"/>
    </row>
    <row r="107" spans="1:10" s="3" customFormat="1" ht="18.600000000000001">
      <c r="A107" s="50"/>
      <c r="B107" s="48"/>
      <c r="C107" s="49"/>
      <c r="D107" s="49"/>
      <c r="E107" s="49"/>
      <c r="F107" s="49"/>
      <c r="G107" s="49"/>
      <c r="H107" s="52"/>
      <c r="I107" s="51"/>
    </row>
    <row r="108" spans="1:10" s="3" customFormat="1" ht="18.600000000000001">
      <c r="A108" s="50"/>
      <c r="B108" s="48"/>
      <c r="C108" s="49"/>
      <c r="D108" s="49"/>
      <c r="E108" s="49"/>
      <c r="F108" s="49"/>
      <c r="G108" s="49"/>
      <c r="H108" s="52"/>
      <c r="I108" s="51"/>
    </row>
    <row r="109" spans="1:10" s="3" customFormat="1" ht="18.600000000000001">
      <c r="A109" s="50"/>
      <c r="B109" s="48"/>
      <c r="C109" s="49"/>
      <c r="D109" s="49"/>
      <c r="E109" s="49"/>
      <c r="F109" s="49"/>
      <c r="G109" s="49"/>
      <c r="H109" s="52"/>
      <c r="I109" s="51"/>
    </row>
    <row r="110" spans="1:10" s="3" customFormat="1" ht="18.600000000000001">
      <c r="A110" s="50"/>
      <c r="B110" s="48"/>
      <c r="C110" s="49"/>
      <c r="D110" s="49"/>
      <c r="E110" s="49"/>
      <c r="F110" s="49"/>
      <c r="G110" s="49"/>
      <c r="H110" s="52"/>
      <c r="I110" s="51"/>
    </row>
    <row r="111" spans="1:10" s="3" customFormat="1" ht="18.600000000000001">
      <c r="A111" s="50"/>
      <c r="B111" s="48"/>
      <c r="C111" s="49"/>
      <c r="D111" s="49"/>
      <c r="E111" s="49"/>
      <c r="F111" s="49"/>
      <c r="G111" s="49"/>
      <c r="H111" s="52"/>
      <c r="I111" s="51"/>
    </row>
    <row r="112" spans="1:10" s="3" customFormat="1" ht="18.600000000000001">
      <c r="A112" s="50"/>
      <c r="B112" s="48"/>
      <c r="C112" s="49"/>
      <c r="D112" s="49"/>
      <c r="E112" s="49"/>
      <c r="F112" s="49"/>
      <c r="G112" s="49"/>
      <c r="H112" s="52"/>
      <c r="I112" s="51"/>
    </row>
    <row r="113" spans="1:9" s="3" customFormat="1" ht="18.600000000000001">
      <c r="A113" s="50"/>
      <c r="B113" s="48"/>
      <c r="C113" s="49"/>
      <c r="D113" s="49"/>
      <c r="E113" s="49"/>
      <c r="F113" s="49"/>
      <c r="G113" s="49"/>
      <c r="H113" s="52"/>
      <c r="I113" s="51"/>
    </row>
    <row r="114" spans="1:9" s="3" customFormat="1" ht="18.600000000000001">
      <c r="A114" s="50"/>
      <c r="B114" s="48"/>
      <c r="C114" s="49"/>
      <c r="D114" s="49"/>
      <c r="E114" s="49"/>
      <c r="F114" s="49"/>
      <c r="G114" s="49"/>
      <c r="H114" s="52"/>
      <c r="I114" s="51"/>
    </row>
    <row r="115" spans="1:9" s="3" customFormat="1" ht="18.600000000000001">
      <c r="A115" s="50"/>
      <c r="B115" s="48"/>
      <c r="C115" s="49"/>
      <c r="D115" s="49"/>
      <c r="E115" s="49"/>
      <c r="F115" s="49"/>
      <c r="G115" s="49"/>
      <c r="H115" s="52"/>
      <c r="I115" s="51"/>
    </row>
    <row r="116" spans="1:9" s="3" customFormat="1" ht="18.600000000000001">
      <c r="A116" s="50"/>
      <c r="B116" s="48"/>
      <c r="C116" s="49"/>
      <c r="D116" s="49"/>
      <c r="E116" s="49"/>
      <c r="F116" s="49"/>
      <c r="G116" s="49"/>
      <c r="H116" s="52"/>
      <c r="I116" s="51"/>
    </row>
    <row r="117" spans="1:9" s="3" customFormat="1" ht="18.600000000000001">
      <c r="A117" s="50"/>
      <c r="B117" s="48"/>
      <c r="C117" s="49"/>
      <c r="D117" s="49"/>
      <c r="E117" s="49"/>
      <c r="F117" s="49"/>
      <c r="G117" s="49"/>
      <c r="H117" s="52"/>
      <c r="I117" s="51"/>
    </row>
    <row r="118" spans="1:9" s="3" customFormat="1" ht="18.600000000000001">
      <c r="A118" s="50"/>
      <c r="B118" s="48"/>
      <c r="C118" s="49"/>
      <c r="D118" s="49"/>
      <c r="E118" s="49"/>
      <c r="F118" s="49"/>
      <c r="G118" s="49"/>
      <c r="H118" s="52"/>
      <c r="I118" s="51"/>
    </row>
    <row r="119" spans="1:9" s="3" customFormat="1" ht="18.600000000000001">
      <c r="A119" s="50"/>
      <c r="B119" s="48"/>
      <c r="C119" s="49"/>
      <c r="D119" s="49"/>
      <c r="E119" s="49"/>
      <c r="F119" s="49"/>
      <c r="G119" s="49"/>
      <c r="H119" s="52"/>
      <c r="I119" s="51"/>
    </row>
    <row r="120" spans="1:9" s="3" customFormat="1" ht="18.600000000000001">
      <c r="A120" s="50"/>
      <c r="B120" s="48"/>
      <c r="C120" s="49"/>
      <c r="D120" s="49"/>
      <c r="E120" s="49"/>
      <c r="F120" s="49"/>
      <c r="G120" s="49"/>
      <c r="H120" s="52"/>
      <c r="I120" s="51"/>
    </row>
    <row r="121" spans="1:9" s="3" customFormat="1" ht="18.600000000000001">
      <c r="A121" s="50"/>
      <c r="B121" s="48"/>
      <c r="C121" s="49"/>
      <c r="D121" s="49"/>
      <c r="E121" s="49"/>
      <c r="F121" s="49"/>
      <c r="G121" s="49"/>
      <c r="H121" s="52"/>
      <c r="I121" s="51"/>
    </row>
    <row r="122" spans="1:9" s="3" customFormat="1" ht="18.600000000000001">
      <c r="A122" s="50"/>
      <c r="B122" s="48"/>
      <c r="C122" s="49"/>
      <c r="D122" s="49"/>
      <c r="E122" s="49"/>
      <c r="F122" s="49"/>
      <c r="G122" s="49"/>
      <c r="H122" s="52"/>
      <c r="I122" s="51"/>
    </row>
    <row r="123" spans="1:9" s="3" customFormat="1" ht="18.600000000000001">
      <c r="A123" s="50"/>
      <c r="B123" s="48"/>
      <c r="C123" s="49"/>
      <c r="D123" s="49"/>
      <c r="E123" s="49"/>
      <c r="F123" s="49"/>
      <c r="G123" s="49"/>
      <c r="H123" s="52"/>
      <c r="I123" s="51"/>
    </row>
    <row r="124" spans="1:9" s="3" customFormat="1" ht="18.600000000000001">
      <c r="A124" s="50"/>
      <c r="B124" s="48"/>
      <c r="C124" s="49"/>
      <c r="D124" s="49"/>
      <c r="E124" s="49"/>
      <c r="F124" s="49"/>
      <c r="G124" s="49"/>
      <c r="H124" s="52"/>
      <c r="I124" s="51"/>
    </row>
    <row r="125" spans="1:9" s="3" customFormat="1" ht="18.600000000000001">
      <c r="A125" s="50"/>
      <c r="B125" s="48"/>
      <c r="C125" s="49"/>
      <c r="D125" s="49"/>
      <c r="E125" s="49"/>
      <c r="F125" s="49"/>
      <c r="G125" s="49"/>
      <c r="H125" s="52"/>
      <c r="I125" s="51"/>
    </row>
    <row r="126" spans="1:9" s="3" customFormat="1" ht="18.600000000000001">
      <c r="A126" s="50"/>
      <c r="B126" s="48"/>
      <c r="C126" s="49"/>
      <c r="D126" s="49"/>
      <c r="E126" s="49"/>
      <c r="F126" s="49"/>
      <c r="G126" s="49"/>
      <c r="H126" s="52"/>
      <c r="I126" s="51"/>
    </row>
    <row r="127" spans="1:9" s="3" customFormat="1" ht="18.600000000000001">
      <c r="A127" s="50"/>
      <c r="B127" s="48"/>
      <c r="C127" s="49"/>
      <c r="D127" s="49"/>
      <c r="E127" s="49"/>
      <c r="F127" s="49"/>
      <c r="G127" s="49"/>
      <c r="H127" s="52"/>
      <c r="I127" s="51"/>
    </row>
    <row r="128" spans="1:9" s="3" customFormat="1" ht="18.600000000000001">
      <c r="A128" s="50"/>
      <c r="B128" s="48"/>
      <c r="C128" s="49"/>
      <c r="D128" s="49"/>
      <c r="E128" s="49"/>
      <c r="F128" s="49"/>
      <c r="G128" s="49"/>
      <c r="H128" s="52"/>
      <c r="I128" s="51"/>
    </row>
    <row r="129" spans="1:9" s="3" customFormat="1" ht="18.600000000000001">
      <c r="A129" s="50"/>
      <c r="B129" s="48"/>
      <c r="C129" s="49"/>
      <c r="D129" s="49"/>
      <c r="E129" s="49"/>
      <c r="F129" s="49"/>
      <c r="G129" s="49"/>
      <c r="H129" s="52"/>
      <c r="I129" s="51"/>
    </row>
    <row r="130" spans="1:9" s="3" customFormat="1" ht="18.600000000000001">
      <c r="A130" s="50"/>
      <c r="B130" s="48"/>
      <c r="C130" s="49"/>
      <c r="D130" s="49"/>
      <c r="E130" s="49"/>
      <c r="F130" s="49"/>
      <c r="G130" s="49"/>
      <c r="H130" s="52"/>
      <c r="I130" s="51"/>
    </row>
    <row r="131" spans="1:9" s="3" customFormat="1" ht="18.600000000000001">
      <c r="A131" s="50"/>
      <c r="B131" s="48"/>
      <c r="C131" s="49"/>
      <c r="D131" s="49"/>
      <c r="E131" s="49"/>
      <c r="F131" s="49"/>
      <c r="G131" s="49"/>
      <c r="H131" s="52"/>
      <c r="I131" s="51"/>
    </row>
    <row r="132" spans="1:9" s="3" customFormat="1" ht="18.600000000000001">
      <c r="A132" s="50"/>
      <c r="B132" s="48"/>
      <c r="C132" s="49"/>
      <c r="D132" s="49"/>
      <c r="E132" s="49"/>
      <c r="F132" s="49"/>
      <c r="G132" s="49"/>
      <c r="H132" s="52"/>
      <c r="I132" s="51"/>
    </row>
    <row r="133" spans="1:9" s="3" customFormat="1" ht="18.600000000000001">
      <c r="A133" s="50"/>
      <c r="B133" s="48"/>
      <c r="C133" s="49"/>
      <c r="D133" s="49"/>
      <c r="E133" s="49"/>
      <c r="F133" s="49"/>
      <c r="G133" s="49"/>
      <c r="H133" s="52"/>
      <c r="I133" s="51"/>
    </row>
    <row r="134" spans="1:9" s="3" customFormat="1" ht="18.600000000000001">
      <c r="A134" s="50"/>
      <c r="B134" s="48"/>
      <c r="C134" s="49"/>
      <c r="D134" s="49"/>
      <c r="E134" s="49"/>
      <c r="F134" s="49"/>
      <c r="G134" s="49"/>
      <c r="H134" s="52"/>
      <c r="I134" s="51"/>
    </row>
    <row r="135" spans="1:9" s="3" customFormat="1" ht="18.600000000000001">
      <c r="A135" s="50"/>
      <c r="B135" s="48"/>
      <c r="C135" s="49"/>
      <c r="D135" s="49"/>
      <c r="E135" s="49"/>
      <c r="F135" s="49"/>
      <c r="G135" s="49"/>
      <c r="H135" s="52"/>
      <c r="I135" s="51"/>
    </row>
    <row r="136" spans="1:9" s="3" customFormat="1" ht="18.600000000000001">
      <c r="A136" s="50"/>
      <c r="B136" s="48"/>
      <c r="C136" s="49"/>
      <c r="D136" s="49"/>
      <c r="E136" s="49"/>
      <c r="F136" s="49"/>
      <c r="G136" s="49"/>
      <c r="H136" s="52"/>
      <c r="I136" s="51"/>
    </row>
    <row r="137" spans="1:9" s="3" customFormat="1" ht="18.600000000000001">
      <c r="A137" s="50"/>
      <c r="B137" s="48"/>
      <c r="C137" s="49"/>
      <c r="D137" s="49"/>
      <c r="E137" s="49"/>
      <c r="F137" s="49"/>
      <c r="G137" s="49"/>
      <c r="H137" s="52"/>
      <c r="I137" s="51"/>
    </row>
    <row r="138" spans="1:9" s="3" customFormat="1" ht="18.600000000000001">
      <c r="A138" s="50"/>
      <c r="B138" s="48"/>
      <c r="C138" s="49"/>
      <c r="D138" s="49"/>
      <c r="E138" s="49"/>
      <c r="F138" s="49"/>
      <c r="G138" s="49"/>
      <c r="H138" s="53"/>
      <c r="I138" s="54"/>
    </row>
    <row r="139" spans="1:9" s="3" customFormat="1" ht="18.600000000000001">
      <c r="A139" s="50"/>
      <c r="B139" s="48"/>
      <c r="C139" s="49"/>
      <c r="D139" s="49"/>
      <c r="E139" s="49"/>
      <c r="F139" s="49"/>
      <c r="G139" s="49"/>
      <c r="H139" s="53"/>
      <c r="I139" s="54"/>
    </row>
    <row r="140" spans="1:9" s="3" customFormat="1" ht="18.600000000000001">
      <c r="A140" s="50"/>
      <c r="B140" s="48"/>
      <c r="C140" s="49"/>
      <c r="D140" s="49"/>
      <c r="E140" s="49"/>
      <c r="F140" s="49"/>
      <c r="G140" s="49"/>
      <c r="H140" s="53"/>
      <c r="I140" s="54"/>
    </row>
    <row r="141" spans="1:9" s="3" customFormat="1" ht="18.600000000000001">
      <c r="A141" s="50"/>
      <c r="B141" s="48"/>
      <c r="C141" s="49"/>
      <c r="D141" s="49"/>
      <c r="E141" s="49"/>
      <c r="F141" s="49"/>
      <c r="G141" s="49"/>
      <c r="H141" s="53"/>
      <c r="I141" s="54"/>
    </row>
    <row r="142" spans="1:9" s="3" customFormat="1" ht="18.600000000000001">
      <c r="A142" s="50"/>
      <c r="B142" s="48"/>
      <c r="C142" s="49"/>
      <c r="D142" s="49"/>
      <c r="E142" s="49"/>
      <c r="F142" s="49"/>
      <c r="G142" s="49"/>
      <c r="H142" s="53"/>
      <c r="I142" s="54"/>
    </row>
    <row r="143" spans="1:9" s="3" customFormat="1" ht="18.600000000000001">
      <c r="A143" s="50"/>
      <c r="B143" s="48"/>
      <c r="C143" s="49"/>
      <c r="D143" s="49"/>
      <c r="E143" s="49"/>
      <c r="F143" s="49"/>
      <c r="G143" s="49"/>
      <c r="H143" s="53"/>
      <c r="I143" s="54"/>
    </row>
    <row r="144" spans="1:9" s="3" customFormat="1" ht="18.600000000000001">
      <c r="A144" s="50"/>
      <c r="B144" s="48"/>
      <c r="C144" s="49"/>
      <c r="D144" s="49"/>
      <c r="E144" s="49"/>
      <c r="F144" s="49"/>
      <c r="G144" s="49"/>
      <c r="H144" s="53"/>
      <c r="I144" s="54"/>
    </row>
    <row r="145" spans="1:9" s="3" customFormat="1" ht="18.600000000000001">
      <c r="A145" s="50"/>
      <c r="B145" s="48"/>
      <c r="C145" s="49"/>
      <c r="D145" s="49"/>
      <c r="E145" s="49"/>
      <c r="F145" s="49"/>
      <c r="G145" s="49"/>
      <c r="H145" s="53"/>
      <c r="I145" s="54"/>
    </row>
    <row r="146" spans="1:9" s="3" customFormat="1" ht="18.600000000000001">
      <c r="A146" s="50"/>
      <c r="B146" s="48"/>
      <c r="C146" s="49"/>
      <c r="D146" s="49"/>
      <c r="E146" s="49"/>
      <c r="F146" s="49"/>
      <c r="G146" s="49"/>
      <c r="H146" s="53"/>
      <c r="I146" s="54"/>
    </row>
    <row r="147" spans="1:9" s="3" customFormat="1" ht="18.600000000000001">
      <c r="A147" s="50"/>
      <c r="B147" s="48"/>
      <c r="C147" s="49"/>
      <c r="D147" s="49"/>
      <c r="E147" s="49"/>
      <c r="F147" s="49"/>
      <c r="G147" s="49"/>
      <c r="H147" s="53"/>
      <c r="I147" s="54"/>
    </row>
    <row r="148" spans="1:9" s="3" customFormat="1" ht="18.600000000000001">
      <c r="A148" s="50"/>
      <c r="B148" s="48"/>
      <c r="C148" s="49"/>
      <c r="D148" s="49"/>
      <c r="E148" s="49"/>
      <c r="F148" s="49"/>
      <c r="G148" s="49"/>
      <c r="H148" s="53"/>
      <c r="I148" s="54"/>
    </row>
    <row r="149" spans="1:9" s="3" customFormat="1" ht="18.600000000000001">
      <c r="A149" s="50"/>
      <c r="B149" s="48"/>
      <c r="C149" s="49"/>
      <c r="D149" s="49"/>
      <c r="E149" s="49"/>
      <c r="F149" s="49"/>
      <c r="G149" s="49"/>
      <c r="H149" s="53"/>
      <c r="I149" s="54"/>
    </row>
    <row r="150" spans="1:9" s="3" customFormat="1" ht="18.600000000000001">
      <c r="A150" s="50"/>
      <c r="B150" s="48"/>
      <c r="C150" s="49"/>
      <c r="D150" s="49"/>
      <c r="E150" s="49"/>
      <c r="F150" s="49"/>
      <c r="G150" s="49"/>
      <c r="H150" s="53"/>
      <c r="I150" s="54"/>
    </row>
    <row r="151" spans="1:9" s="3" customFormat="1" ht="18.600000000000001">
      <c r="A151" s="50"/>
      <c r="B151" s="48"/>
      <c r="C151" s="49"/>
      <c r="D151" s="49"/>
      <c r="E151" s="49"/>
      <c r="F151" s="49"/>
      <c r="G151" s="49"/>
      <c r="H151" s="53"/>
      <c r="I151" s="54"/>
    </row>
    <row r="152" spans="1:9" s="3" customFormat="1" ht="18.600000000000001">
      <c r="A152" s="50"/>
      <c r="B152" s="48"/>
      <c r="C152" s="49"/>
      <c r="D152" s="49"/>
      <c r="E152" s="49"/>
      <c r="F152" s="49"/>
      <c r="G152" s="49"/>
      <c r="H152" s="53"/>
      <c r="I152" s="54"/>
    </row>
    <row r="153" spans="1:9" s="3" customFormat="1" ht="18.600000000000001">
      <c r="A153" s="50"/>
      <c r="B153" s="48"/>
      <c r="C153" s="49"/>
      <c r="D153" s="49"/>
      <c r="E153" s="49"/>
      <c r="F153" s="49"/>
      <c r="G153" s="49"/>
      <c r="H153" s="53"/>
      <c r="I153" s="54"/>
    </row>
    <row r="154" spans="1:9" s="3" customFormat="1" ht="18.600000000000001">
      <c r="A154" s="50"/>
      <c r="B154" s="48"/>
      <c r="C154" s="49"/>
      <c r="D154" s="49"/>
      <c r="E154" s="49"/>
      <c r="F154" s="49"/>
      <c r="G154" s="49"/>
      <c r="H154" s="53"/>
      <c r="I154" s="54"/>
    </row>
    <row r="155" spans="1:9" s="3" customFormat="1" ht="18.600000000000001">
      <c r="A155" s="50"/>
      <c r="B155" s="48"/>
      <c r="C155" s="49"/>
      <c r="D155" s="49"/>
      <c r="E155" s="49"/>
      <c r="F155" s="49"/>
      <c r="G155" s="49"/>
      <c r="H155" s="53"/>
      <c r="I155" s="54"/>
    </row>
    <row r="156" spans="1:9" s="3" customFormat="1" ht="18.600000000000001">
      <c r="A156" s="50"/>
      <c r="B156" s="48"/>
      <c r="C156" s="49"/>
      <c r="D156" s="49"/>
      <c r="E156" s="49"/>
      <c r="F156" s="49"/>
      <c r="G156" s="49"/>
      <c r="H156" s="53"/>
      <c r="I156" s="54"/>
    </row>
    <row r="157" spans="1:9" s="3" customFormat="1" ht="18.600000000000001">
      <c r="A157" s="50"/>
      <c r="B157" s="48"/>
      <c r="C157" s="49"/>
      <c r="D157" s="49"/>
      <c r="E157" s="49"/>
      <c r="F157" s="49"/>
      <c r="G157" s="49"/>
      <c r="H157" s="53"/>
      <c r="I157" s="54"/>
    </row>
    <row r="158" spans="1:9" s="3" customFormat="1" ht="18.600000000000001">
      <c r="A158" s="50"/>
      <c r="B158" s="48"/>
      <c r="C158" s="49"/>
      <c r="D158" s="49"/>
      <c r="E158" s="49"/>
      <c r="F158" s="49"/>
      <c r="G158" s="49"/>
      <c r="H158" s="53"/>
      <c r="I158" s="54"/>
    </row>
    <row r="159" spans="1:9" s="3" customFormat="1" ht="18.600000000000001">
      <c r="A159" s="50"/>
      <c r="B159" s="48"/>
      <c r="C159" s="49"/>
      <c r="D159" s="49"/>
      <c r="E159" s="49"/>
      <c r="F159" s="49"/>
      <c r="G159" s="49"/>
      <c r="H159" s="53"/>
      <c r="I159" s="54"/>
    </row>
    <row r="160" spans="1:9" s="3" customFormat="1" ht="18.600000000000001">
      <c r="A160" s="50"/>
      <c r="B160" s="48"/>
      <c r="C160" s="49"/>
      <c r="D160" s="49"/>
      <c r="E160" s="49"/>
      <c r="F160" s="49"/>
      <c r="G160" s="49"/>
      <c r="H160" s="53"/>
      <c r="I160" s="54"/>
    </row>
    <row r="161" spans="1:9" s="3" customFormat="1" ht="18.600000000000001">
      <c r="A161" s="50"/>
      <c r="B161" s="48"/>
      <c r="C161" s="49"/>
      <c r="D161" s="49"/>
      <c r="E161" s="49"/>
      <c r="F161" s="49"/>
      <c r="G161" s="49"/>
      <c r="H161" s="53"/>
      <c r="I161" s="54"/>
    </row>
    <row r="162" spans="1:9" s="3" customFormat="1" ht="18.600000000000001">
      <c r="A162" s="50"/>
      <c r="B162" s="48"/>
      <c r="C162" s="49"/>
      <c r="D162" s="49"/>
      <c r="E162" s="49"/>
      <c r="F162" s="49"/>
      <c r="G162" s="49"/>
      <c r="H162" s="53"/>
      <c r="I162" s="54"/>
    </row>
    <row r="163" spans="1:9" s="3" customFormat="1" ht="18.600000000000001">
      <c r="A163" s="50"/>
      <c r="B163" s="48"/>
      <c r="C163" s="49"/>
      <c r="D163" s="49"/>
      <c r="E163" s="49"/>
      <c r="F163" s="49"/>
      <c r="G163" s="49"/>
      <c r="H163" s="53"/>
      <c r="I163" s="54"/>
    </row>
    <row r="164" spans="1:9" s="3" customFormat="1" ht="18.600000000000001">
      <c r="A164" s="50"/>
      <c r="B164" s="48"/>
      <c r="C164" s="49"/>
      <c r="D164" s="49"/>
      <c r="E164" s="49"/>
      <c r="F164" s="49"/>
      <c r="G164" s="49"/>
      <c r="H164" s="53"/>
      <c r="I164" s="54"/>
    </row>
    <row r="165" spans="1:9" s="3" customFormat="1" ht="18.600000000000001">
      <c r="A165" s="50"/>
      <c r="B165" s="48"/>
      <c r="C165" s="49"/>
      <c r="D165" s="49"/>
      <c r="E165" s="49"/>
      <c r="F165" s="49"/>
      <c r="G165" s="49"/>
      <c r="H165" s="53"/>
      <c r="I165" s="54"/>
    </row>
    <row r="166" spans="1:9" s="3" customFormat="1" ht="18.600000000000001">
      <c r="A166" s="50"/>
      <c r="B166" s="48"/>
      <c r="C166" s="49"/>
      <c r="D166" s="49"/>
      <c r="E166" s="49"/>
      <c r="F166" s="49"/>
      <c r="G166" s="49"/>
      <c r="H166" s="53"/>
      <c r="I166" s="54"/>
    </row>
    <row r="167" spans="1:9" s="3" customFormat="1" ht="18.600000000000001">
      <c r="A167" s="50"/>
      <c r="B167" s="48"/>
      <c r="C167" s="49"/>
      <c r="D167" s="49"/>
      <c r="E167" s="49"/>
      <c r="F167" s="49"/>
      <c r="G167" s="49"/>
      <c r="H167" s="53"/>
      <c r="I167" s="54"/>
    </row>
    <row r="168" spans="1:9" s="3" customFormat="1" ht="18.600000000000001">
      <c r="A168" s="50"/>
      <c r="B168" s="48"/>
      <c r="C168" s="49"/>
      <c r="D168" s="49"/>
      <c r="E168" s="49"/>
      <c r="F168" s="49"/>
      <c r="G168" s="49"/>
      <c r="H168" s="53"/>
      <c r="I168" s="54"/>
    </row>
    <row r="169" spans="1:9" s="3" customFormat="1" ht="18.600000000000001">
      <c r="A169" s="50"/>
      <c r="B169" s="48"/>
      <c r="C169" s="49"/>
      <c r="D169" s="49"/>
      <c r="E169" s="49"/>
      <c r="F169" s="49"/>
      <c r="G169" s="49"/>
      <c r="H169" s="53"/>
      <c r="I169" s="54"/>
    </row>
    <row r="170" spans="1:9" s="3" customFormat="1" ht="18.600000000000001">
      <c r="A170" s="50"/>
      <c r="B170" s="48"/>
      <c r="C170" s="49"/>
      <c r="D170" s="49"/>
      <c r="E170" s="49"/>
      <c r="F170" s="49"/>
      <c r="G170" s="49"/>
      <c r="H170" s="53"/>
      <c r="I170" s="54"/>
    </row>
    <row r="171" spans="1:9" s="3" customFormat="1" ht="18.600000000000001">
      <c r="A171" s="50"/>
      <c r="B171" s="48"/>
      <c r="C171" s="49"/>
      <c r="D171" s="49"/>
      <c r="E171" s="49"/>
      <c r="F171" s="49"/>
      <c r="G171" s="49"/>
      <c r="H171" s="53"/>
      <c r="I171" s="54"/>
    </row>
    <row r="172" spans="1:9" s="3" customFormat="1" ht="18.600000000000001">
      <c r="A172" s="50"/>
      <c r="B172" s="48"/>
      <c r="C172" s="49"/>
      <c r="D172" s="49"/>
      <c r="E172" s="49"/>
      <c r="F172" s="49"/>
      <c r="G172" s="49"/>
      <c r="H172" s="53"/>
      <c r="I172" s="54"/>
    </row>
    <row r="173" spans="1:9" s="3" customFormat="1" ht="18.600000000000001">
      <c r="A173" s="50"/>
      <c r="B173" s="48"/>
      <c r="C173" s="49"/>
      <c r="D173" s="49"/>
      <c r="E173" s="49"/>
      <c r="F173" s="49"/>
      <c r="G173" s="49"/>
      <c r="H173" s="53"/>
      <c r="I173" s="54"/>
    </row>
    <row r="174" spans="1:9" s="3" customFormat="1" ht="18.600000000000001">
      <c r="A174" s="50"/>
      <c r="B174" s="48"/>
      <c r="C174" s="49"/>
      <c r="D174" s="49"/>
      <c r="E174" s="49"/>
      <c r="F174" s="49"/>
      <c r="G174" s="49"/>
      <c r="H174" s="53"/>
      <c r="I174" s="54"/>
    </row>
    <row r="175" spans="1:9" s="3" customFormat="1" ht="18.600000000000001">
      <c r="A175" s="50"/>
      <c r="B175" s="48"/>
      <c r="C175" s="49"/>
      <c r="D175" s="49"/>
      <c r="E175" s="49"/>
      <c r="F175" s="49"/>
      <c r="G175" s="49"/>
      <c r="H175" s="53"/>
      <c r="I175" s="54"/>
    </row>
    <row r="176" spans="1:9" s="3" customFormat="1" ht="18.600000000000001">
      <c r="A176" s="50"/>
      <c r="B176" s="48"/>
      <c r="C176" s="49"/>
      <c r="D176" s="49"/>
      <c r="E176" s="49"/>
      <c r="F176" s="49"/>
      <c r="G176" s="49"/>
      <c r="H176" s="53"/>
      <c r="I176" s="54"/>
    </row>
    <row r="177" spans="1:9" s="3" customFormat="1" ht="18.600000000000001">
      <c r="A177" s="50"/>
      <c r="B177" s="48"/>
      <c r="C177" s="49"/>
      <c r="D177" s="49"/>
      <c r="E177" s="49"/>
      <c r="F177" s="49"/>
      <c r="G177" s="49"/>
      <c r="H177" s="53"/>
      <c r="I177" s="54"/>
    </row>
    <row r="178" spans="1:9" s="3" customFormat="1" ht="18.600000000000001">
      <c r="A178" s="50"/>
      <c r="B178" s="48"/>
      <c r="C178" s="49"/>
      <c r="D178" s="49"/>
      <c r="E178" s="49"/>
      <c r="F178" s="49"/>
      <c r="G178" s="49"/>
      <c r="H178" s="53"/>
      <c r="I178" s="54"/>
    </row>
    <row r="179" spans="1:9" s="3" customFormat="1" ht="18.600000000000001">
      <c r="A179" s="50"/>
      <c r="B179" s="48"/>
      <c r="C179" s="49"/>
      <c r="D179" s="49"/>
      <c r="E179" s="49"/>
      <c r="F179" s="49"/>
      <c r="G179" s="49"/>
      <c r="H179" s="53"/>
      <c r="I179" s="54"/>
    </row>
    <row r="180" spans="1:9" s="3" customFormat="1" ht="18.600000000000001">
      <c r="A180" s="50"/>
      <c r="B180" s="48"/>
      <c r="C180" s="49"/>
      <c r="D180" s="49"/>
      <c r="E180" s="49"/>
      <c r="F180" s="49"/>
      <c r="G180" s="49"/>
      <c r="H180" s="53"/>
      <c r="I180" s="54"/>
    </row>
    <row r="181" spans="1:9" s="3" customFormat="1" ht="18.600000000000001">
      <c r="A181" s="50"/>
      <c r="B181" s="48"/>
      <c r="C181" s="49"/>
      <c r="D181" s="49"/>
      <c r="E181" s="49"/>
      <c r="F181" s="49"/>
      <c r="G181" s="49"/>
      <c r="H181" s="53"/>
      <c r="I181" s="54"/>
    </row>
    <row r="182" spans="1:9" s="3" customFormat="1" ht="18.600000000000001">
      <c r="A182" s="50"/>
      <c r="B182" s="48"/>
      <c r="C182" s="49"/>
      <c r="D182" s="49"/>
      <c r="E182" s="49"/>
      <c r="F182" s="49"/>
      <c r="G182" s="49"/>
      <c r="H182" s="53"/>
      <c r="I182" s="54"/>
    </row>
    <row r="183" spans="1:9" s="3" customFormat="1" ht="18.600000000000001">
      <c r="A183" s="50"/>
      <c r="B183" s="48"/>
      <c r="C183" s="49"/>
      <c r="D183" s="49"/>
      <c r="E183" s="49"/>
      <c r="F183" s="49"/>
      <c r="G183" s="49"/>
      <c r="H183" s="53"/>
      <c r="I183" s="54"/>
    </row>
    <row r="184" spans="1:9" s="3" customFormat="1" ht="18.600000000000001">
      <c r="A184" s="50"/>
      <c r="B184" s="48"/>
      <c r="C184" s="49"/>
      <c r="D184" s="49"/>
      <c r="E184" s="49"/>
      <c r="F184" s="49"/>
      <c r="G184" s="49"/>
      <c r="H184" s="53"/>
      <c r="I184" s="54"/>
    </row>
    <row r="185" spans="1:9" s="3" customFormat="1" ht="18.600000000000001">
      <c r="A185" s="50"/>
      <c r="B185" s="48"/>
      <c r="C185" s="49"/>
      <c r="D185" s="49"/>
      <c r="E185" s="49"/>
      <c r="F185" s="49"/>
      <c r="G185" s="49"/>
      <c r="H185" s="53"/>
      <c r="I185" s="54"/>
    </row>
    <row r="186" spans="1:9" s="3" customFormat="1" ht="18.600000000000001">
      <c r="A186" s="50"/>
      <c r="B186" s="48"/>
      <c r="C186" s="49"/>
      <c r="D186" s="49"/>
      <c r="E186" s="49"/>
      <c r="F186" s="49"/>
      <c r="G186" s="49"/>
      <c r="H186" s="53"/>
      <c r="I186" s="54"/>
    </row>
    <row r="187" spans="1:9" s="3" customFormat="1" ht="18.600000000000001">
      <c r="A187" s="50"/>
      <c r="B187" s="48"/>
      <c r="C187" s="49"/>
      <c r="D187" s="49"/>
      <c r="E187" s="49"/>
      <c r="F187" s="49"/>
      <c r="G187" s="49"/>
      <c r="H187" s="53"/>
      <c r="I187" s="54"/>
    </row>
    <row r="188" spans="1:9" s="3" customFormat="1" ht="18.600000000000001">
      <c r="A188" s="50"/>
      <c r="B188" s="48"/>
      <c r="C188" s="49"/>
      <c r="D188" s="49"/>
      <c r="E188" s="49"/>
      <c r="F188" s="49"/>
      <c r="G188" s="49"/>
      <c r="H188" s="53"/>
      <c r="I188" s="54"/>
    </row>
    <row r="189" spans="1:9" s="3" customFormat="1" ht="18.600000000000001">
      <c r="A189" s="50"/>
      <c r="B189" s="48"/>
      <c r="C189" s="49"/>
      <c r="D189" s="49"/>
      <c r="E189" s="49"/>
      <c r="F189" s="49"/>
      <c r="G189" s="49"/>
      <c r="H189" s="53"/>
      <c r="I189" s="54"/>
    </row>
    <row r="190" spans="1:9" s="3" customFormat="1" ht="18.600000000000001">
      <c r="A190" s="50"/>
      <c r="B190" s="48"/>
      <c r="C190" s="49"/>
      <c r="D190" s="49"/>
      <c r="E190" s="49"/>
      <c r="F190" s="49"/>
      <c r="G190" s="49"/>
      <c r="H190" s="53"/>
      <c r="I190" s="54"/>
    </row>
    <row r="191" spans="1:9" s="3" customFormat="1" ht="18.600000000000001">
      <c r="A191" s="50"/>
      <c r="B191" s="48"/>
      <c r="C191" s="49"/>
      <c r="D191" s="49"/>
      <c r="E191" s="49"/>
      <c r="F191" s="49"/>
      <c r="G191" s="49"/>
      <c r="H191" s="53"/>
      <c r="I191" s="54"/>
    </row>
    <row r="192" spans="1:9" s="3" customFormat="1" ht="18.600000000000001">
      <c r="A192" s="50"/>
      <c r="B192" s="48"/>
      <c r="C192" s="49"/>
      <c r="D192" s="49"/>
      <c r="E192" s="49"/>
      <c r="F192" s="49"/>
      <c r="G192" s="49"/>
      <c r="H192" s="53"/>
      <c r="I192" s="54"/>
    </row>
    <row r="193" spans="1:9" s="3" customFormat="1" ht="18.600000000000001">
      <c r="A193" s="50"/>
      <c r="B193" s="48"/>
      <c r="C193" s="49"/>
      <c r="D193" s="49"/>
      <c r="E193" s="49"/>
      <c r="F193" s="49"/>
      <c r="G193" s="49"/>
      <c r="H193" s="53"/>
      <c r="I193" s="54"/>
    </row>
    <row r="194" spans="1:9" s="3" customFormat="1" ht="18.600000000000001">
      <c r="A194" s="50"/>
      <c r="B194" s="48"/>
      <c r="C194" s="49"/>
      <c r="D194" s="49"/>
      <c r="E194" s="49"/>
      <c r="F194" s="49"/>
      <c r="G194" s="49"/>
      <c r="H194" s="53"/>
      <c r="I194" s="54"/>
    </row>
    <row r="195" spans="1:9" s="3" customFormat="1" ht="18.600000000000001">
      <c r="A195" s="50"/>
      <c r="B195" s="48"/>
      <c r="C195" s="49"/>
      <c r="D195" s="49"/>
      <c r="E195" s="49"/>
      <c r="F195" s="49"/>
      <c r="G195" s="49"/>
      <c r="H195" s="53"/>
      <c r="I195" s="54"/>
    </row>
    <row r="196" spans="1:9" s="3" customFormat="1" ht="18.600000000000001">
      <c r="A196" s="50"/>
      <c r="B196" s="48"/>
      <c r="C196" s="49"/>
      <c r="D196" s="49"/>
      <c r="E196" s="49"/>
      <c r="F196" s="49"/>
      <c r="G196" s="49"/>
      <c r="H196" s="53"/>
      <c r="I196" s="54"/>
    </row>
    <row r="197" spans="1:9" s="3" customFormat="1" ht="18.600000000000001">
      <c r="A197" s="50"/>
      <c r="B197" s="48"/>
      <c r="C197" s="49"/>
      <c r="D197" s="49"/>
      <c r="E197" s="49"/>
      <c r="F197" s="49"/>
      <c r="G197" s="49"/>
      <c r="H197" s="53"/>
      <c r="I197" s="54"/>
    </row>
    <row r="198" spans="1:9" s="3" customFormat="1" ht="18.600000000000001">
      <c r="A198" s="50"/>
      <c r="B198" s="48"/>
      <c r="C198" s="49"/>
      <c r="D198" s="49"/>
      <c r="E198" s="49"/>
      <c r="F198" s="49"/>
      <c r="G198" s="49"/>
      <c r="H198" s="53"/>
      <c r="I198" s="54"/>
    </row>
    <row r="199" spans="1:9" s="3" customFormat="1" ht="18.600000000000001">
      <c r="A199" s="50"/>
      <c r="B199" s="48"/>
      <c r="C199" s="49"/>
      <c r="D199" s="49"/>
      <c r="E199" s="49"/>
      <c r="F199" s="49"/>
      <c r="G199" s="49"/>
      <c r="H199" s="53"/>
      <c r="I199" s="54"/>
    </row>
    <row r="200" spans="1:9" s="3" customFormat="1" ht="18.600000000000001">
      <c r="A200" s="50"/>
      <c r="B200" s="48"/>
      <c r="C200" s="49"/>
      <c r="D200" s="49"/>
      <c r="E200" s="49"/>
      <c r="F200" s="49"/>
      <c r="G200" s="49"/>
      <c r="H200" s="53"/>
      <c r="I200" s="54"/>
    </row>
    <row r="201" spans="1:9" s="3" customFormat="1" ht="18.600000000000001">
      <c r="A201" s="50"/>
      <c r="B201" s="48"/>
      <c r="C201" s="49"/>
      <c r="D201" s="49"/>
      <c r="E201" s="49"/>
      <c r="F201" s="49"/>
      <c r="G201" s="49"/>
      <c r="H201" s="53"/>
      <c r="I201" s="54"/>
    </row>
    <row r="202" spans="1:9" s="3" customFormat="1" ht="18.600000000000001">
      <c r="A202" s="50"/>
      <c r="B202" s="48"/>
      <c r="C202" s="49"/>
      <c r="D202" s="49"/>
      <c r="E202" s="49"/>
      <c r="F202" s="49"/>
      <c r="G202" s="49"/>
      <c r="H202" s="53"/>
      <c r="I202" s="54"/>
    </row>
    <row r="203" spans="1:9" s="3" customFormat="1" ht="18.600000000000001">
      <c r="A203" s="50"/>
      <c r="B203" s="48"/>
      <c r="C203" s="49"/>
      <c r="D203" s="49"/>
      <c r="E203" s="49"/>
      <c r="F203" s="49"/>
      <c r="G203" s="49"/>
      <c r="H203" s="53"/>
      <c r="I203" s="54"/>
    </row>
    <row r="204" spans="1:9" s="3" customFormat="1" ht="18.600000000000001">
      <c r="A204" s="50"/>
      <c r="B204" s="48"/>
      <c r="C204" s="49"/>
      <c r="D204" s="49"/>
      <c r="E204" s="49"/>
      <c r="F204" s="49"/>
      <c r="G204" s="49"/>
      <c r="H204" s="53"/>
      <c r="I204" s="54"/>
    </row>
    <row r="205" spans="1:9" s="3" customFormat="1" ht="18.600000000000001">
      <c r="A205" s="50"/>
      <c r="B205" s="48"/>
      <c r="C205" s="49"/>
      <c r="D205" s="49"/>
      <c r="E205" s="49"/>
      <c r="F205" s="49"/>
      <c r="G205" s="49"/>
      <c r="H205" s="53"/>
      <c r="I205" s="54"/>
    </row>
    <row r="206" spans="1:9" s="3" customFormat="1" ht="18.600000000000001">
      <c r="A206" s="50"/>
      <c r="B206" s="48"/>
      <c r="C206" s="49"/>
      <c r="D206" s="49"/>
      <c r="E206" s="49"/>
      <c r="F206" s="49"/>
      <c r="G206" s="49"/>
      <c r="H206" s="53"/>
      <c r="I206" s="54"/>
    </row>
    <row r="207" spans="1:9" s="3" customFormat="1" ht="18.600000000000001">
      <c r="A207" s="50"/>
      <c r="B207" s="48"/>
      <c r="C207" s="49"/>
      <c r="D207" s="49"/>
      <c r="E207" s="49"/>
      <c r="F207" s="49"/>
      <c r="G207" s="49"/>
      <c r="H207" s="53"/>
      <c r="I207" s="54"/>
    </row>
    <row r="208" spans="1:9" s="3" customFormat="1" ht="18.600000000000001">
      <c r="A208" s="50"/>
      <c r="B208" s="48"/>
      <c r="C208" s="49"/>
      <c r="D208" s="49"/>
      <c r="E208" s="49"/>
      <c r="F208" s="49"/>
      <c r="G208" s="49"/>
      <c r="H208" s="53"/>
      <c r="I208" s="54"/>
    </row>
    <row r="209" spans="1:9" s="3" customFormat="1" ht="18.600000000000001">
      <c r="A209" s="50"/>
      <c r="B209" s="48"/>
      <c r="C209" s="49"/>
      <c r="D209" s="49"/>
      <c r="E209" s="49"/>
      <c r="F209" s="49"/>
      <c r="G209" s="49"/>
      <c r="H209" s="53"/>
      <c r="I209" s="54"/>
    </row>
    <row r="210" spans="1:9" s="3" customFormat="1" ht="18.600000000000001">
      <c r="A210" s="50"/>
      <c r="B210" s="48"/>
      <c r="C210" s="49"/>
      <c r="D210" s="49"/>
      <c r="E210" s="49"/>
      <c r="F210" s="49"/>
      <c r="G210" s="49"/>
      <c r="H210" s="53"/>
      <c r="I210" s="54"/>
    </row>
    <row r="211" spans="1:9" s="3" customFormat="1" ht="18.600000000000001">
      <c r="A211" s="50"/>
      <c r="B211" s="48"/>
      <c r="C211" s="49"/>
      <c r="D211" s="49"/>
      <c r="E211" s="49"/>
      <c r="F211" s="49"/>
      <c r="G211" s="49"/>
      <c r="H211" s="53"/>
      <c r="I211" s="54"/>
    </row>
    <row r="212" spans="1:9" s="3" customFormat="1" ht="18.600000000000001">
      <c r="A212" s="50"/>
      <c r="B212" s="48"/>
      <c r="C212" s="49"/>
      <c r="D212" s="49"/>
      <c r="E212" s="49"/>
      <c r="F212" s="49"/>
      <c r="G212" s="49"/>
      <c r="H212" s="53"/>
      <c r="I212" s="54"/>
    </row>
    <row r="213" spans="1:9" s="3" customFormat="1" ht="18.600000000000001">
      <c r="A213" s="50"/>
      <c r="B213" s="48"/>
      <c r="C213" s="49"/>
      <c r="D213" s="49"/>
      <c r="E213" s="49"/>
      <c r="F213" s="49"/>
      <c r="G213" s="49"/>
      <c r="H213" s="53"/>
      <c r="I213" s="54"/>
    </row>
    <row r="214" spans="1:9" s="3" customFormat="1" ht="18.600000000000001">
      <c r="A214" s="50"/>
      <c r="B214" s="48"/>
      <c r="C214" s="49"/>
      <c r="D214" s="49"/>
      <c r="E214" s="49"/>
      <c r="F214" s="49"/>
      <c r="G214" s="49"/>
      <c r="H214" s="53"/>
      <c r="I214" s="54"/>
    </row>
    <row r="215" spans="1:9" s="3" customFormat="1" ht="18.600000000000001">
      <c r="A215" s="50"/>
      <c r="B215" s="48"/>
      <c r="C215" s="49"/>
      <c r="D215" s="49"/>
      <c r="E215" s="49"/>
      <c r="F215" s="49"/>
      <c r="G215" s="49"/>
      <c r="H215" s="53"/>
      <c r="I215" s="54"/>
    </row>
    <row r="216" spans="1:9" s="3" customFormat="1" ht="18.600000000000001">
      <c r="A216" s="50"/>
      <c r="B216" s="48"/>
      <c r="C216" s="49"/>
      <c r="D216" s="49"/>
      <c r="E216" s="49"/>
      <c r="F216" s="49"/>
      <c r="G216" s="49"/>
      <c r="H216" s="53"/>
      <c r="I216" s="54"/>
    </row>
    <row r="217" spans="1:9" s="3" customFormat="1" ht="18.600000000000001">
      <c r="A217" s="50"/>
      <c r="B217" s="48"/>
      <c r="C217" s="49"/>
      <c r="D217" s="49"/>
      <c r="E217" s="49"/>
      <c r="F217" s="49"/>
      <c r="G217" s="49"/>
      <c r="H217" s="53"/>
      <c r="I217" s="54"/>
    </row>
    <row r="218" spans="1:9" s="3" customFormat="1" ht="18.600000000000001">
      <c r="A218" s="50"/>
      <c r="B218" s="48"/>
      <c r="C218" s="49"/>
      <c r="D218" s="49"/>
      <c r="E218" s="49"/>
      <c r="F218" s="49"/>
      <c r="G218" s="49"/>
      <c r="H218" s="53"/>
      <c r="I218" s="54"/>
    </row>
    <row r="219" spans="1:9" s="3" customFormat="1" ht="18.600000000000001">
      <c r="A219" s="50"/>
      <c r="B219" s="48"/>
      <c r="C219" s="49"/>
      <c r="D219" s="49"/>
      <c r="E219" s="49"/>
      <c r="F219" s="49"/>
      <c r="G219" s="49"/>
      <c r="H219" s="53"/>
      <c r="I219" s="54"/>
    </row>
    <row r="220" spans="1:9" s="3" customFormat="1" ht="18.600000000000001">
      <c r="A220" s="50"/>
      <c r="B220" s="48"/>
      <c r="C220" s="49"/>
      <c r="D220" s="49"/>
      <c r="E220" s="49"/>
      <c r="F220" s="49"/>
      <c r="G220" s="49"/>
      <c r="H220" s="53"/>
      <c r="I220" s="54"/>
    </row>
    <row r="221" spans="1:9" s="3" customFormat="1" ht="18.600000000000001">
      <c r="A221" s="50"/>
      <c r="B221" s="48"/>
      <c r="C221" s="49"/>
      <c r="D221" s="49"/>
      <c r="E221" s="49"/>
      <c r="F221" s="49"/>
      <c r="G221" s="49"/>
      <c r="H221" s="53"/>
      <c r="I221" s="54"/>
    </row>
    <row r="222" spans="1:9" s="3" customFormat="1" ht="18.600000000000001">
      <c r="A222" s="50"/>
      <c r="B222" s="48"/>
      <c r="C222" s="49"/>
      <c r="D222" s="49"/>
      <c r="E222" s="49"/>
      <c r="F222" s="49"/>
      <c r="G222" s="49"/>
      <c r="H222" s="53"/>
      <c r="I222" s="54"/>
    </row>
    <row r="223" spans="1:9" s="3" customFormat="1" ht="18.600000000000001">
      <c r="A223" s="50"/>
      <c r="B223" s="48"/>
      <c r="C223" s="49"/>
      <c r="D223" s="49"/>
      <c r="E223" s="49"/>
      <c r="F223" s="49"/>
      <c r="G223" s="49"/>
      <c r="H223" s="53"/>
      <c r="I223" s="54"/>
    </row>
    <row r="224" spans="1:9" s="3" customFormat="1" ht="18.600000000000001">
      <c r="A224" s="50"/>
      <c r="B224" s="48"/>
      <c r="C224" s="49"/>
      <c r="D224" s="49"/>
      <c r="E224" s="49"/>
      <c r="F224" s="49"/>
      <c r="G224" s="49"/>
      <c r="H224" s="53"/>
      <c r="I224" s="54"/>
    </row>
    <row r="225" spans="1:9" s="3" customFormat="1" ht="18.600000000000001">
      <c r="A225" s="50"/>
      <c r="B225" s="48"/>
      <c r="C225" s="49"/>
      <c r="D225" s="49"/>
      <c r="E225" s="49"/>
      <c r="F225" s="49"/>
      <c r="G225" s="49"/>
      <c r="H225" s="53"/>
      <c r="I225" s="54"/>
    </row>
    <row r="226" spans="1:9" s="3" customFormat="1" ht="18.600000000000001">
      <c r="A226" s="50"/>
      <c r="B226" s="48"/>
      <c r="C226" s="49"/>
      <c r="D226" s="49"/>
      <c r="E226" s="49"/>
      <c r="F226" s="49"/>
      <c r="G226" s="49"/>
      <c r="H226" s="53"/>
      <c r="I226" s="54"/>
    </row>
    <row r="227" spans="1:9" s="3" customFormat="1" ht="18.600000000000001">
      <c r="A227" s="50"/>
      <c r="B227" s="48"/>
      <c r="C227" s="49"/>
      <c r="D227" s="49"/>
      <c r="E227" s="49"/>
      <c r="F227" s="49"/>
      <c r="G227" s="49"/>
      <c r="H227" s="53"/>
      <c r="I227" s="54"/>
    </row>
    <row r="228" spans="1:9" s="3" customFormat="1" ht="18.600000000000001">
      <c r="A228" s="50"/>
      <c r="B228" s="48"/>
      <c r="C228" s="49"/>
      <c r="D228" s="49"/>
      <c r="E228" s="49"/>
      <c r="F228" s="49"/>
      <c r="G228" s="49"/>
      <c r="H228" s="53"/>
      <c r="I228" s="54"/>
    </row>
    <row r="229" spans="1:9" s="3" customFormat="1" ht="18.600000000000001">
      <c r="A229" s="50"/>
      <c r="B229" s="48"/>
      <c r="C229" s="49"/>
      <c r="D229" s="49"/>
      <c r="E229" s="49"/>
      <c r="F229" s="49"/>
      <c r="G229" s="49"/>
      <c r="H229" s="53"/>
      <c r="I229" s="54"/>
    </row>
    <row r="230" spans="1:9" s="3" customFormat="1" ht="18.600000000000001">
      <c r="A230" s="50"/>
      <c r="B230" s="48"/>
      <c r="C230" s="49"/>
      <c r="D230" s="49"/>
      <c r="E230" s="49"/>
      <c r="F230" s="49"/>
      <c r="G230" s="49"/>
      <c r="H230" s="53"/>
      <c r="I230" s="54"/>
    </row>
    <row r="231" spans="1:9" s="3" customFormat="1" ht="18.600000000000001">
      <c r="A231" s="50"/>
      <c r="B231" s="48"/>
      <c r="C231" s="49"/>
      <c r="D231" s="49"/>
      <c r="E231" s="49"/>
      <c r="F231" s="49"/>
      <c r="G231" s="49"/>
      <c r="H231" s="53"/>
      <c r="I231" s="54"/>
    </row>
    <row r="232" spans="1:9" s="3" customFormat="1" ht="18.600000000000001">
      <c r="A232" s="50"/>
      <c r="B232" s="48"/>
      <c r="C232" s="49"/>
      <c r="D232" s="49"/>
      <c r="E232" s="49"/>
      <c r="F232" s="49"/>
      <c r="G232" s="49"/>
      <c r="H232" s="53"/>
      <c r="I232" s="54"/>
    </row>
    <row r="233" spans="1:9" s="3" customFormat="1" ht="18.600000000000001">
      <c r="A233" s="50"/>
      <c r="B233" s="48"/>
      <c r="C233" s="49"/>
      <c r="D233" s="49"/>
      <c r="E233" s="49"/>
      <c r="F233" s="49"/>
      <c r="G233" s="49"/>
      <c r="H233" s="53"/>
      <c r="I233" s="54"/>
    </row>
    <row r="234" spans="1:9" s="3" customFormat="1" ht="18.600000000000001">
      <c r="A234" s="50"/>
      <c r="B234" s="48"/>
      <c r="C234" s="49"/>
      <c r="D234" s="49"/>
      <c r="E234" s="49"/>
      <c r="F234" s="49"/>
      <c r="G234" s="49"/>
      <c r="H234" s="53"/>
      <c r="I234" s="54"/>
    </row>
    <row r="235" spans="1:9" s="3" customFormat="1" ht="18.600000000000001">
      <c r="A235" s="50"/>
      <c r="B235" s="48"/>
      <c r="C235" s="49"/>
      <c r="D235" s="49"/>
      <c r="E235" s="49"/>
      <c r="F235" s="49"/>
      <c r="G235" s="49"/>
      <c r="H235" s="53"/>
      <c r="I235" s="54"/>
    </row>
    <row r="236" spans="1:9" s="3" customFormat="1" ht="18.600000000000001">
      <c r="A236" s="50"/>
      <c r="B236" s="48"/>
      <c r="C236" s="49"/>
      <c r="D236" s="49"/>
      <c r="E236" s="49"/>
      <c r="F236" s="49"/>
      <c r="G236" s="49"/>
      <c r="H236" s="53"/>
      <c r="I236" s="54"/>
    </row>
    <row r="237" spans="1:9" s="3" customFormat="1" ht="18.600000000000001">
      <c r="A237" s="50"/>
      <c r="B237" s="48"/>
      <c r="C237" s="49"/>
      <c r="D237" s="49"/>
      <c r="E237" s="49"/>
      <c r="F237" s="49"/>
      <c r="G237" s="49"/>
      <c r="H237" s="53"/>
      <c r="I237" s="54"/>
    </row>
    <row r="238" spans="1:9" s="3" customFormat="1" ht="18.600000000000001">
      <c r="A238" s="50"/>
      <c r="B238" s="48"/>
      <c r="C238" s="49"/>
      <c r="D238" s="49"/>
      <c r="E238" s="49"/>
      <c r="F238" s="49"/>
      <c r="G238" s="49"/>
      <c r="H238" s="53"/>
      <c r="I238" s="54"/>
    </row>
    <row r="239" spans="1:9" s="3" customFormat="1" ht="18.600000000000001">
      <c r="A239" s="50"/>
      <c r="B239" s="48"/>
      <c r="C239" s="49"/>
      <c r="D239" s="49"/>
      <c r="E239" s="49"/>
      <c r="F239" s="49"/>
      <c r="G239" s="49"/>
      <c r="H239" s="53"/>
      <c r="I239" s="54"/>
    </row>
    <row r="240" spans="1:9" s="3" customFormat="1" ht="18.600000000000001">
      <c r="A240" s="50"/>
      <c r="B240" s="48"/>
      <c r="C240" s="49"/>
      <c r="D240" s="49"/>
      <c r="E240" s="49"/>
      <c r="F240" s="49"/>
      <c r="G240" s="49"/>
      <c r="H240" s="53"/>
      <c r="I240" s="54"/>
    </row>
    <row r="241" spans="1:9" s="3" customFormat="1" ht="18.600000000000001">
      <c r="A241" s="50"/>
      <c r="B241" s="48"/>
      <c r="C241" s="49"/>
      <c r="D241" s="49"/>
      <c r="E241" s="49"/>
      <c r="F241" s="49"/>
      <c r="G241" s="49"/>
      <c r="H241" s="53"/>
      <c r="I241" s="54"/>
    </row>
    <row r="242" spans="1:9" s="3" customFormat="1" ht="18.600000000000001">
      <c r="A242" s="50"/>
      <c r="B242" s="48"/>
      <c r="C242" s="49"/>
      <c r="D242" s="49"/>
      <c r="E242" s="49"/>
      <c r="F242" s="49"/>
      <c r="G242" s="49"/>
      <c r="H242" s="53"/>
      <c r="I242" s="54"/>
    </row>
    <row r="243" spans="1:9" s="3" customFormat="1" ht="18.600000000000001">
      <c r="A243" s="50"/>
      <c r="B243" s="48"/>
      <c r="C243" s="49"/>
      <c r="D243" s="49"/>
      <c r="E243" s="49"/>
      <c r="F243" s="49"/>
      <c r="G243" s="49"/>
      <c r="H243" s="53"/>
      <c r="I243" s="54"/>
    </row>
    <row r="244" spans="1:9" s="3" customFormat="1" ht="18.600000000000001">
      <c r="A244" s="50"/>
      <c r="B244" s="48"/>
      <c r="C244" s="49"/>
      <c r="D244" s="49"/>
      <c r="E244" s="49"/>
      <c r="F244" s="49"/>
      <c r="G244" s="49"/>
      <c r="H244" s="53"/>
      <c r="I244" s="54"/>
    </row>
    <row r="245" spans="1:9" s="3" customFormat="1" ht="18.600000000000001">
      <c r="A245" s="50"/>
      <c r="B245" s="48"/>
      <c r="C245" s="49"/>
      <c r="D245" s="49"/>
      <c r="E245" s="49"/>
      <c r="F245" s="49"/>
      <c r="G245" s="49"/>
      <c r="H245" s="53"/>
      <c r="I245" s="54"/>
    </row>
    <row r="246" spans="1:9" s="3" customFormat="1" ht="18.600000000000001">
      <c r="A246" s="50"/>
      <c r="B246" s="48"/>
      <c r="C246" s="49"/>
      <c r="D246" s="49"/>
      <c r="E246" s="49"/>
      <c r="F246" s="49"/>
      <c r="G246" s="49"/>
      <c r="H246" s="53"/>
      <c r="I246" s="54"/>
    </row>
    <row r="247" spans="1:9" s="3" customFormat="1" ht="18.600000000000001">
      <c r="A247" s="50"/>
      <c r="B247" s="48"/>
      <c r="C247" s="49"/>
      <c r="D247" s="49"/>
      <c r="E247" s="49"/>
      <c r="F247" s="49"/>
      <c r="G247" s="49"/>
      <c r="H247" s="53"/>
      <c r="I247" s="54"/>
    </row>
    <row r="248" spans="1:9" s="3" customFormat="1" ht="18.600000000000001">
      <c r="A248" s="50"/>
      <c r="B248" s="48"/>
      <c r="C248" s="49"/>
      <c r="D248" s="49"/>
      <c r="E248" s="49"/>
      <c r="F248" s="49"/>
      <c r="G248" s="49"/>
      <c r="H248" s="53"/>
      <c r="I248" s="54"/>
    </row>
    <row r="249" spans="1:9" s="3" customFormat="1" ht="18.600000000000001">
      <c r="A249" s="50"/>
      <c r="B249" s="48"/>
      <c r="C249" s="49"/>
      <c r="D249" s="49"/>
      <c r="E249" s="49"/>
      <c r="F249" s="49"/>
      <c r="G249" s="49"/>
      <c r="H249" s="53"/>
      <c r="I249" s="54"/>
    </row>
    <row r="250" spans="1:9" s="3" customFormat="1" ht="18.600000000000001">
      <c r="A250" s="50"/>
      <c r="B250" s="48"/>
      <c r="C250" s="49"/>
      <c r="D250" s="49"/>
      <c r="E250" s="49"/>
      <c r="F250" s="49"/>
      <c r="G250" s="49"/>
      <c r="H250" s="53"/>
      <c r="I250" s="54"/>
    </row>
    <row r="251" spans="1:9" s="3" customFormat="1" ht="18.600000000000001">
      <c r="A251" s="50"/>
      <c r="B251" s="48"/>
      <c r="C251" s="49"/>
      <c r="D251" s="49"/>
      <c r="E251" s="49"/>
      <c r="F251" s="49"/>
      <c r="G251" s="49"/>
      <c r="H251" s="53"/>
      <c r="I251" s="54"/>
    </row>
    <row r="252" spans="1:9" s="3" customFormat="1" ht="18.600000000000001">
      <c r="A252" s="50"/>
      <c r="B252" s="48"/>
      <c r="C252" s="49"/>
      <c r="D252" s="49"/>
      <c r="E252" s="49"/>
      <c r="F252" s="49"/>
      <c r="G252" s="49"/>
      <c r="H252" s="53"/>
      <c r="I252" s="54"/>
    </row>
    <row r="253" spans="1:9" s="3" customFormat="1" ht="18.600000000000001">
      <c r="A253" s="50"/>
      <c r="B253" s="48"/>
      <c r="C253" s="49"/>
      <c r="D253" s="49"/>
      <c r="E253" s="49"/>
      <c r="F253" s="49"/>
      <c r="G253" s="49"/>
      <c r="H253" s="53"/>
      <c r="I253" s="54"/>
    </row>
    <row r="254" spans="1:9" s="3" customFormat="1" ht="18.600000000000001">
      <c r="A254" s="50"/>
      <c r="B254" s="48"/>
      <c r="C254" s="49"/>
      <c r="D254" s="49"/>
      <c r="E254" s="49"/>
      <c r="F254" s="49"/>
      <c r="G254" s="49"/>
      <c r="H254" s="53"/>
      <c r="I254" s="54"/>
    </row>
    <row r="255" spans="1:9" s="3" customFormat="1" ht="18.600000000000001">
      <c r="A255" s="50"/>
      <c r="B255" s="48"/>
      <c r="C255" s="49"/>
      <c r="D255" s="49"/>
      <c r="E255" s="49"/>
      <c r="F255" s="49"/>
      <c r="G255" s="49"/>
      <c r="H255" s="53"/>
      <c r="I255" s="54"/>
    </row>
    <row r="256" spans="1:9" s="3" customFormat="1" ht="18.600000000000001">
      <c r="A256" s="50"/>
      <c r="B256" s="48"/>
      <c r="C256" s="49"/>
      <c r="D256" s="49"/>
      <c r="E256" s="49"/>
      <c r="F256" s="49"/>
      <c r="G256" s="49"/>
      <c r="H256" s="53"/>
      <c r="I256" s="54"/>
    </row>
    <row r="257" spans="1:9" s="3" customFormat="1" ht="18.600000000000001">
      <c r="A257" s="50"/>
      <c r="B257" s="48"/>
      <c r="C257" s="49"/>
      <c r="D257" s="49"/>
      <c r="E257" s="49"/>
      <c r="F257" s="49"/>
      <c r="G257" s="49"/>
      <c r="H257" s="53"/>
      <c r="I257" s="54"/>
    </row>
    <row r="258" spans="1:9" s="3" customFormat="1" ht="18.600000000000001">
      <c r="A258" s="50"/>
      <c r="B258" s="48"/>
      <c r="C258" s="49"/>
      <c r="D258" s="49"/>
      <c r="E258" s="49"/>
      <c r="F258" s="49"/>
      <c r="G258" s="49"/>
      <c r="H258" s="53"/>
      <c r="I258" s="54"/>
    </row>
    <row r="259" spans="1:9" s="3" customFormat="1" ht="18.600000000000001">
      <c r="A259" s="50"/>
      <c r="B259" s="48"/>
      <c r="C259" s="49"/>
      <c r="D259" s="49"/>
      <c r="E259" s="49"/>
      <c r="F259" s="49"/>
      <c r="G259" s="49"/>
      <c r="H259" s="53"/>
      <c r="I259" s="54"/>
    </row>
    <row r="260" spans="1:9" s="3" customFormat="1" ht="18.600000000000001">
      <c r="A260" s="50"/>
      <c r="B260" s="48"/>
      <c r="C260" s="49"/>
      <c r="D260" s="49"/>
      <c r="E260" s="49"/>
      <c r="F260" s="49"/>
      <c r="G260" s="49"/>
      <c r="H260" s="53"/>
      <c r="I260" s="54"/>
    </row>
    <row r="261" spans="1:9" s="3" customFormat="1" ht="18.600000000000001">
      <c r="A261" s="50"/>
      <c r="B261" s="48"/>
      <c r="C261" s="49"/>
      <c r="D261" s="49"/>
      <c r="E261" s="49"/>
      <c r="F261" s="49"/>
      <c r="G261" s="49"/>
      <c r="H261" s="53"/>
      <c r="I261" s="54"/>
    </row>
    <row r="262" spans="1:9" s="3" customFormat="1" ht="18.600000000000001">
      <c r="A262" s="50"/>
      <c r="B262" s="48"/>
      <c r="C262" s="49"/>
      <c r="D262" s="49"/>
      <c r="E262" s="49"/>
      <c r="F262" s="49"/>
      <c r="G262" s="49"/>
      <c r="H262" s="53"/>
      <c r="I262" s="54"/>
    </row>
    <row r="263" spans="1:9" s="3" customFormat="1" ht="18.600000000000001">
      <c r="A263" s="50"/>
      <c r="B263" s="48"/>
      <c r="C263" s="49"/>
      <c r="D263" s="49"/>
      <c r="E263" s="49"/>
      <c r="F263" s="49"/>
      <c r="G263" s="49"/>
      <c r="H263" s="53"/>
      <c r="I263" s="54"/>
    </row>
    <row r="264" spans="1:9" s="3" customFormat="1" ht="18.600000000000001">
      <c r="A264" s="50"/>
      <c r="B264" s="48"/>
      <c r="C264" s="49"/>
      <c r="D264" s="49"/>
      <c r="E264" s="49"/>
      <c r="F264" s="49"/>
      <c r="G264" s="49"/>
      <c r="H264" s="53"/>
      <c r="I264" s="54"/>
    </row>
    <row r="265" spans="1:9" s="3" customFormat="1" ht="18.600000000000001">
      <c r="A265" s="50"/>
      <c r="B265" s="48"/>
      <c r="C265" s="49"/>
      <c r="D265" s="49"/>
      <c r="E265" s="49"/>
      <c r="F265" s="49"/>
      <c r="G265" s="49"/>
      <c r="H265" s="53"/>
      <c r="I265" s="54"/>
    </row>
    <row r="266" spans="1:9" s="3" customFormat="1" ht="18.600000000000001">
      <c r="A266" s="50"/>
      <c r="B266" s="48"/>
      <c r="C266" s="49"/>
      <c r="D266" s="49"/>
      <c r="E266" s="49"/>
      <c r="F266" s="49"/>
      <c r="G266" s="49"/>
      <c r="H266" s="53"/>
      <c r="I266" s="54"/>
    </row>
    <row r="267" spans="1:9" s="3" customFormat="1" ht="18.600000000000001">
      <c r="A267" s="50"/>
      <c r="B267" s="48"/>
      <c r="C267" s="49"/>
      <c r="D267" s="49"/>
      <c r="E267" s="49"/>
      <c r="F267" s="49"/>
      <c r="G267" s="49"/>
      <c r="H267" s="53"/>
      <c r="I267" s="54"/>
    </row>
    <row r="268" spans="1:9" s="3" customFormat="1" ht="18.600000000000001">
      <c r="A268" s="50"/>
      <c r="B268" s="48"/>
      <c r="C268" s="49"/>
      <c r="D268" s="49"/>
      <c r="E268" s="49"/>
      <c r="F268" s="49"/>
      <c r="G268" s="49"/>
      <c r="H268" s="53"/>
      <c r="I268" s="54"/>
    </row>
    <row r="269" spans="1:9" s="3" customFormat="1" ht="18.600000000000001">
      <c r="A269" s="50"/>
      <c r="B269" s="48"/>
      <c r="C269" s="49"/>
      <c r="D269" s="49"/>
      <c r="E269" s="49"/>
      <c r="F269" s="49"/>
      <c r="G269" s="49"/>
      <c r="H269" s="53"/>
      <c r="I269" s="54"/>
    </row>
    <row r="270" spans="1:9" s="3" customFormat="1" ht="18.600000000000001">
      <c r="A270" s="50"/>
      <c r="B270" s="48"/>
      <c r="C270" s="49"/>
      <c r="D270" s="49"/>
      <c r="E270" s="49"/>
      <c r="F270" s="49"/>
      <c r="G270" s="49"/>
      <c r="H270" s="53"/>
      <c r="I270" s="54"/>
    </row>
    <row r="271" spans="1:9" s="3" customFormat="1" ht="18.600000000000001">
      <c r="A271" s="50"/>
      <c r="B271" s="48"/>
      <c r="C271" s="49"/>
      <c r="D271" s="49"/>
      <c r="E271" s="49"/>
      <c r="F271" s="49"/>
      <c r="G271" s="49"/>
      <c r="H271" s="53"/>
      <c r="I271" s="54"/>
    </row>
    <row r="272" spans="1:9" s="3" customFormat="1" ht="18.600000000000001">
      <c r="A272" s="50"/>
      <c r="B272" s="48"/>
      <c r="C272" s="49"/>
      <c r="D272" s="49"/>
      <c r="E272" s="49"/>
      <c r="F272" s="49"/>
      <c r="G272" s="49"/>
      <c r="H272" s="53"/>
      <c r="I272" s="54"/>
    </row>
    <row r="273" spans="1:9" s="3" customFormat="1" ht="18.600000000000001">
      <c r="A273" s="50"/>
      <c r="B273" s="48"/>
      <c r="C273" s="49"/>
      <c r="D273" s="49"/>
      <c r="E273" s="49"/>
      <c r="F273" s="49"/>
      <c r="G273" s="49"/>
      <c r="H273" s="53"/>
      <c r="I273" s="54"/>
    </row>
    <row r="274" spans="1:9" s="3" customFormat="1" ht="18.600000000000001">
      <c r="A274" s="50"/>
      <c r="B274" s="48"/>
      <c r="C274" s="49"/>
      <c r="D274" s="49"/>
      <c r="E274" s="49"/>
      <c r="F274" s="49"/>
      <c r="G274" s="49"/>
      <c r="H274" s="53"/>
      <c r="I274" s="54"/>
    </row>
    <row r="275" spans="1:9" s="3" customFormat="1" ht="18.600000000000001">
      <c r="A275" s="50"/>
      <c r="B275" s="48"/>
      <c r="C275" s="49"/>
      <c r="D275" s="49"/>
      <c r="E275" s="49"/>
      <c r="F275" s="49"/>
      <c r="G275" s="49"/>
      <c r="H275" s="53"/>
      <c r="I275" s="54"/>
    </row>
    <row r="276" spans="1:9" s="3" customFormat="1" ht="18.600000000000001">
      <c r="A276" s="50"/>
      <c r="B276" s="48"/>
      <c r="C276" s="49"/>
      <c r="D276" s="49"/>
      <c r="E276" s="49"/>
      <c r="F276" s="49"/>
      <c r="G276" s="49"/>
      <c r="H276" s="53"/>
      <c r="I276" s="54"/>
    </row>
    <row r="277" spans="1:9" s="3" customFormat="1" ht="18.600000000000001">
      <c r="A277" s="50"/>
      <c r="B277" s="48"/>
      <c r="C277" s="49"/>
      <c r="D277" s="49"/>
      <c r="E277" s="49"/>
      <c r="F277" s="49"/>
      <c r="G277" s="49"/>
      <c r="H277" s="53"/>
      <c r="I277" s="54"/>
    </row>
    <row r="278" spans="1:9" s="3" customFormat="1" ht="18.600000000000001">
      <c r="A278" s="50"/>
      <c r="B278" s="48"/>
      <c r="C278" s="49"/>
      <c r="D278" s="49"/>
      <c r="E278" s="49"/>
      <c r="F278" s="49"/>
      <c r="G278" s="49"/>
      <c r="H278" s="53"/>
      <c r="I278" s="54"/>
    </row>
    <row r="279" spans="1:9" s="3" customFormat="1" ht="18.600000000000001">
      <c r="A279" s="50"/>
      <c r="B279" s="48"/>
      <c r="C279" s="49"/>
      <c r="D279" s="49"/>
      <c r="E279" s="49"/>
      <c r="F279" s="49"/>
      <c r="G279" s="49"/>
      <c r="H279" s="53"/>
      <c r="I279" s="54"/>
    </row>
    <row r="280" spans="1:9" s="3" customFormat="1" ht="18.600000000000001">
      <c r="A280" s="50"/>
      <c r="B280" s="48"/>
      <c r="C280" s="49"/>
      <c r="D280" s="49"/>
      <c r="E280" s="49"/>
      <c r="F280" s="49"/>
      <c r="G280" s="49"/>
      <c r="H280" s="53"/>
      <c r="I280" s="54"/>
    </row>
    <row r="281" spans="1:9" s="3" customFormat="1" ht="18.600000000000001">
      <c r="A281" s="50"/>
      <c r="B281" s="48"/>
      <c r="C281" s="49"/>
      <c r="D281" s="49"/>
      <c r="E281" s="49"/>
      <c r="F281" s="49"/>
      <c r="G281" s="49"/>
      <c r="H281" s="53"/>
      <c r="I281" s="54"/>
    </row>
    <row r="282" spans="1:9" s="3" customFormat="1" ht="18.600000000000001">
      <c r="A282" s="50"/>
      <c r="B282" s="48"/>
      <c r="C282" s="49"/>
      <c r="D282" s="49"/>
      <c r="E282" s="49"/>
      <c r="F282" s="49"/>
      <c r="G282" s="49"/>
      <c r="H282" s="53"/>
      <c r="I282" s="54"/>
    </row>
    <row r="283" spans="1:9" s="3" customFormat="1" ht="18.600000000000001">
      <c r="A283" s="50"/>
      <c r="B283" s="48"/>
      <c r="C283" s="49"/>
      <c r="D283" s="49"/>
      <c r="E283" s="49"/>
      <c r="F283" s="49"/>
      <c r="G283" s="49"/>
      <c r="H283" s="53"/>
      <c r="I283" s="54"/>
    </row>
    <row r="284" spans="1:9" s="3" customFormat="1" ht="18.600000000000001">
      <c r="A284" s="50"/>
      <c r="B284" s="48"/>
      <c r="C284" s="49"/>
      <c r="D284" s="49"/>
      <c r="E284" s="49"/>
      <c r="F284" s="49"/>
      <c r="G284" s="49"/>
      <c r="H284" s="53"/>
      <c r="I284" s="54"/>
    </row>
    <row r="285" spans="1:9" s="3" customFormat="1" ht="18.600000000000001">
      <c r="A285" s="50"/>
      <c r="B285" s="48"/>
      <c r="C285" s="49"/>
      <c r="D285" s="49"/>
      <c r="E285" s="49"/>
      <c r="F285" s="49"/>
      <c r="G285" s="49"/>
      <c r="H285" s="53"/>
      <c r="I285" s="54"/>
    </row>
    <row r="286" spans="1:9" s="3" customFormat="1" ht="18.600000000000001">
      <c r="A286" s="50"/>
      <c r="B286" s="48"/>
      <c r="C286" s="49"/>
      <c r="D286" s="49"/>
      <c r="E286" s="49"/>
      <c r="F286" s="49"/>
      <c r="G286" s="49"/>
      <c r="H286" s="53"/>
      <c r="I286" s="54"/>
    </row>
    <row r="287" spans="1:9" s="3" customFormat="1" ht="18.600000000000001">
      <c r="A287" s="50"/>
      <c r="B287" s="48"/>
      <c r="C287" s="49"/>
      <c r="D287" s="49"/>
      <c r="E287" s="49"/>
      <c r="F287" s="49"/>
      <c r="G287" s="49"/>
      <c r="H287" s="53"/>
      <c r="I287" s="54"/>
    </row>
    <row r="288" spans="1:9" s="3" customFormat="1" ht="18.600000000000001">
      <c r="A288" s="50"/>
      <c r="B288" s="48"/>
      <c r="C288" s="49"/>
      <c r="D288" s="49"/>
      <c r="E288" s="49"/>
      <c r="F288" s="49"/>
      <c r="G288" s="49"/>
      <c r="H288" s="53"/>
      <c r="I288" s="54"/>
    </row>
    <row r="289" spans="1:9" s="3" customFormat="1" ht="18.600000000000001">
      <c r="A289" s="50"/>
      <c r="B289" s="48"/>
      <c r="C289" s="49"/>
      <c r="D289" s="49"/>
      <c r="E289" s="49"/>
      <c r="F289" s="49"/>
      <c r="G289" s="49"/>
      <c r="H289" s="53"/>
      <c r="I289" s="54"/>
    </row>
    <row r="290" spans="1:9" s="3" customFormat="1" ht="18.600000000000001">
      <c r="A290" s="50"/>
      <c r="B290" s="48"/>
      <c r="C290" s="49"/>
      <c r="D290" s="49"/>
      <c r="E290" s="49"/>
      <c r="F290" s="49"/>
      <c r="G290" s="49"/>
      <c r="H290" s="53"/>
      <c r="I290" s="54"/>
    </row>
    <row r="291" spans="1:9" s="3" customFormat="1" ht="18.600000000000001">
      <c r="A291" s="50"/>
      <c r="B291" s="48"/>
      <c r="C291" s="49"/>
      <c r="D291" s="49"/>
      <c r="E291" s="49"/>
      <c r="F291" s="49"/>
      <c r="G291" s="49"/>
      <c r="H291" s="53"/>
      <c r="I291" s="54"/>
    </row>
    <row r="292" spans="1:9" s="3" customFormat="1" ht="18.600000000000001">
      <c r="A292" s="50"/>
      <c r="B292" s="48"/>
      <c r="C292" s="49"/>
      <c r="D292" s="49"/>
      <c r="E292" s="49"/>
      <c r="F292" s="49"/>
      <c r="G292" s="49"/>
      <c r="H292" s="53"/>
      <c r="I292" s="54"/>
    </row>
    <row r="293" spans="1:9" s="3" customFormat="1" ht="18.600000000000001">
      <c r="A293" s="50"/>
      <c r="B293" s="48"/>
      <c r="C293" s="49"/>
      <c r="D293" s="49"/>
      <c r="E293" s="49"/>
      <c r="F293" s="49"/>
      <c r="G293" s="49"/>
      <c r="H293" s="53"/>
      <c r="I293" s="54"/>
    </row>
    <row r="294" spans="1:9" s="3" customFormat="1" ht="19.8">
      <c r="A294" s="50"/>
      <c r="B294" s="48"/>
      <c r="C294" s="49"/>
      <c r="D294" s="49"/>
      <c r="E294" s="49"/>
      <c r="F294" s="49"/>
      <c r="G294" s="49"/>
      <c r="H294" s="53"/>
      <c r="I294" s="55"/>
    </row>
    <row r="295" spans="1:9" s="3" customFormat="1" ht="19.8">
      <c r="A295" s="50"/>
      <c r="B295" s="48"/>
      <c r="C295" s="49"/>
      <c r="D295" s="49"/>
      <c r="E295" s="49"/>
      <c r="F295" s="49"/>
      <c r="G295" s="49"/>
      <c r="H295" s="53"/>
      <c r="I295" s="55"/>
    </row>
    <row r="296" spans="1:9" s="3" customFormat="1" ht="19.8">
      <c r="A296" s="50"/>
      <c r="B296" s="48"/>
      <c r="C296" s="49"/>
      <c r="D296" s="49"/>
      <c r="E296" s="49"/>
      <c r="F296" s="49"/>
      <c r="G296" s="49"/>
      <c r="H296" s="53"/>
      <c r="I296" s="55"/>
    </row>
    <row r="297" spans="1:9" s="3" customFormat="1" ht="19.8">
      <c r="A297" s="50"/>
      <c r="B297" s="48"/>
      <c r="C297" s="49"/>
      <c r="D297" s="49"/>
      <c r="E297" s="49"/>
      <c r="F297" s="49"/>
      <c r="G297" s="49"/>
      <c r="H297" s="53"/>
      <c r="I297" s="55"/>
    </row>
    <row r="298" spans="1:9" s="3" customFormat="1" ht="19.8">
      <c r="A298" s="50"/>
      <c r="B298" s="48"/>
      <c r="C298" s="49"/>
      <c r="D298" s="49"/>
      <c r="E298" s="49"/>
      <c r="F298" s="49"/>
      <c r="G298" s="49"/>
      <c r="H298" s="53"/>
      <c r="I298" s="55"/>
    </row>
    <row r="299" spans="1:9" s="3" customFormat="1" ht="19.8">
      <c r="A299" s="50"/>
      <c r="B299" s="48"/>
      <c r="C299" s="49"/>
      <c r="D299" s="49"/>
      <c r="E299" s="49"/>
      <c r="F299" s="49"/>
      <c r="G299" s="49"/>
      <c r="H299" s="53"/>
      <c r="I299" s="55"/>
    </row>
  </sheetData>
  <sheetProtection algorithmName="SHA-512" hashValue="sqYDGVnrUp94wXu2VOEBI2gvSjWRHl6VqVckOPvfYPcx2VFzSDRkCoCDs7l/ssX8cjsMAYftjT7QpExcE0hsBg==" saltValue="MuLDbqtcPAqaRlQAR38S4w==" spinCount="100000" sheet="1" objects="1" scenarios="1"/>
  <mergeCells count="24">
    <mergeCell ref="K9:K10"/>
    <mergeCell ref="H7:K7"/>
    <mergeCell ref="K12:K13"/>
    <mergeCell ref="K17:K21"/>
    <mergeCell ref="H29:I29"/>
    <mergeCell ref="A22:E22"/>
    <mergeCell ref="A16:E16"/>
    <mergeCell ref="I9:I10"/>
    <mergeCell ref="J9:J10"/>
    <mergeCell ref="A11:J11"/>
    <mergeCell ref="A14:E14"/>
    <mergeCell ref="A15:E15"/>
    <mergeCell ref="H9:H10"/>
    <mergeCell ref="C8:D8"/>
    <mergeCell ref="A9:A10"/>
    <mergeCell ref="B9:B10"/>
    <mergeCell ref="C9:E9"/>
    <mergeCell ref="F9:F10"/>
    <mergeCell ref="A7:F7"/>
    <mergeCell ref="A4:D4"/>
    <mergeCell ref="A5:F5"/>
    <mergeCell ref="A6:F6"/>
    <mergeCell ref="H6:J6"/>
    <mergeCell ref="F4:K4"/>
  </mergeCells>
  <conditionalFormatting sqref="J12:J13 J17:J21 J23">
    <cfRule type="cellIs" dxfId="11" priority="19" operator="between">
      <formula>6.26%</formula>
      <formula>12.5%</formula>
    </cfRule>
    <cfRule type="cellIs" dxfId="10" priority="20" operator="between">
      <formula>0.001</formula>
      <formula>6.25</formula>
    </cfRule>
    <cfRule type="cellIs" dxfId="9" priority="21" operator="equal">
      <formula>0</formula>
    </cfRule>
  </conditionalFormatting>
  <conditionalFormatting sqref="K17:K21">
    <cfRule type="containsText" dxfId="8" priority="7" operator="containsText" text="INTERMEDIO">
      <formula>NOT(ISERROR(SEARCH("INTERMEDIO",K17)))</formula>
    </cfRule>
    <cfRule type="containsText" dxfId="7" priority="8" operator="containsText" text="ÓPTIMO">
      <formula>NOT(ISERROR(SEARCH("ÓPTIMO",K17)))</formula>
    </cfRule>
    <cfRule type="containsText" dxfId="6" priority="9" operator="containsText" text="INICIAL">
      <formula>NOT(ISERROR(SEARCH("INICIAL",K17)))</formula>
    </cfRule>
  </conditionalFormatting>
  <conditionalFormatting sqref="K23">
    <cfRule type="containsText" dxfId="5" priority="4" operator="containsText" text="INICIAL">
      <formula>NOT(ISERROR(SEARCH("INICIAL",K23)))</formula>
    </cfRule>
    <cfRule type="containsText" dxfId="4" priority="5" operator="containsText" text="INTERMEDIO">
      <formula>NOT(ISERROR(SEARCH("INTERMEDIO",K23)))</formula>
    </cfRule>
    <cfRule type="containsText" dxfId="3" priority="6" operator="containsText" text="ÓPTIMO">
      <formula>NOT(ISERROR(SEARCH("ÓPTIMO",K23)))</formula>
    </cfRule>
  </conditionalFormatting>
  <conditionalFormatting sqref="K12:K13">
    <cfRule type="containsText" dxfId="2" priority="1" operator="containsText" text="INTERMEDIO">
      <formula>NOT(ISERROR(SEARCH("INTERMEDIO",K12)))</formula>
    </cfRule>
    <cfRule type="containsText" dxfId="1" priority="2" operator="containsText" text="ÓPTIMO">
      <formula>NOT(ISERROR(SEARCH("ÓPTIMO",K12)))</formula>
    </cfRule>
    <cfRule type="containsText" dxfId="0" priority="3" operator="containsText" text="INICIAL">
      <formula>NOT(ISERROR(SEARCH("INICIAL",K12)))</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2</xdr:col>
                    <xdr:colOff>68580</xdr:colOff>
                    <xdr:row>11</xdr:row>
                    <xdr:rowOff>335280</xdr:rowOff>
                  </from>
                  <to>
                    <xdr:col>6</xdr:col>
                    <xdr:colOff>30480</xdr:colOff>
                    <xdr:row>11</xdr:row>
                    <xdr:rowOff>830580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xdr:col>
                    <xdr:colOff>335280</xdr:colOff>
                    <xdr:row>11</xdr:row>
                    <xdr:rowOff>464820</xdr:rowOff>
                  </from>
                  <to>
                    <xdr:col>2</xdr:col>
                    <xdr:colOff>731520</xdr:colOff>
                    <xdr:row>11</xdr:row>
                    <xdr:rowOff>685800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3</xdr:col>
                    <xdr:colOff>373380</xdr:colOff>
                    <xdr:row>11</xdr:row>
                    <xdr:rowOff>487680</xdr:rowOff>
                  </from>
                  <to>
                    <xdr:col>3</xdr:col>
                    <xdr:colOff>792480</xdr:colOff>
                    <xdr:row>11</xdr:row>
                    <xdr:rowOff>693420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4</xdr:col>
                    <xdr:colOff>419100</xdr:colOff>
                    <xdr:row>11</xdr:row>
                    <xdr:rowOff>487680</xdr:rowOff>
                  </from>
                  <to>
                    <xdr:col>4</xdr:col>
                    <xdr:colOff>830580</xdr:colOff>
                    <xdr:row>11</xdr:row>
                    <xdr:rowOff>716280</xdr:rowOff>
                  </to>
                </anchor>
              </controlPr>
            </control>
          </mc:Choice>
        </mc:AlternateContent>
        <mc:AlternateContent xmlns:mc="http://schemas.openxmlformats.org/markup-compatibility/2006">
          <mc:Choice Requires="x14">
            <control shapeId="8197" r:id="rId8" name="Group Box 5">
              <controlPr defaultSize="0" autoFill="0" autoPict="0">
                <anchor moveWithCells="1">
                  <from>
                    <xdr:col>2</xdr:col>
                    <xdr:colOff>45720</xdr:colOff>
                    <xdr:row>12</xdr:row>
                    <xdr:rowOff>38100</xdr:rowOff>
                  </from>
                  <to>
                    <xdr:col>5</xdr:col>
                    <xdr:colOff>0</xdr:colOff>
                    <xdr:row>12</xdr:row>
                    <xdr:rowOff>533400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2</xdr:col>
                    <xdr:colOff>304800</xdr:colOff>
                    <xdr:row>12</xdr:row>
                    <xdr:rowOff>182880</xdr:rowOff>
                  </from>
                  <to>
                    <xdr:col>2</xdr:col>
                    <xdr:colOff>716280</xdr:colOff>
                    <xdr:row>12</xdr:row>
                    <xdr:rowOff>411480</xdr:rowOff>
                  </to>
                </anchor>
              </controlPr>
            </control>
          </mc:Choice>
        </mc:AlternateContent>
        <mc:AlternateContent xmlns:mc="http://schemas.openxmlformats.org/markup-compatibility/2006">
          <mc:Choice Requires="x14">
            <control shapeId="8199" r:id="rId10" name="Option Button 7">
              <controlPr defaultSize="0" autoFill="0" autoLine="0" autoPict="0">
                <anchor moveWithCells="1">
                  <from>
                    <xdr:col>3</xdr:col>
                    <xdr:colOff>350520</xdr:colOff>
                    <xdr:row>12</xdr:row>
                    <xdr:rowOff>182880</xdr:rowOff>
                  </from>
                  <to>
                    <xdr:col>3</xdr:col>
                    <xdr:colOff>769620</xdr:colOff>
                    <xdr:row>12</xdr:row>
                    <xdr:rowOff>411480</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4</xdr:col>
                    <xdr:colOff>411480</xdr:colOff>
                    <xdr:row>12</xdr:row>
                    <xdr:rowOff>198120</xdr:rowOff>
                  </from>
                  <to>
                    <xdr:col>4</xdr:col>
                    <xdr:colOff>807720</xdr:colOff>
                    <xdr:row>12</xdr:row>
                    <xdr:rowOff>426720</xdr:rowOff>
                  </to>
                </anchor>
              </controlPr>
            </control>
          </mc:Choice>
        </mc:AlternateContent>
        <mc:AlternateContent xmlns:mc="http://schemas.openxmlformats.org/markup-compatibility/2006">
          <mc:Choice Requires="x14">
            <control shapeId="8201" r:id="rId12" name="Group Box 9">
              <controlPr defaultSize="0" autoFill="0" autoPict="0">
                <anchor moveWithCells="1">
                  <from>
                    <xdr:col>2</xdr:col>
                    <xdr:colOff>38100</xdr:colOff>
                    <xdr:row>16</xdr:row>
                    <xdr:rowOff>259080</xdr:rowOff>
                  </from>
                  <to>
                    <xdr:col>5</xdr:col>
                    <xdr:colOff>0</xdr:colOff>
                    <xdr:row>16</xdr:row>
                    <xdr:rowOff>754380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2</xdr:col>
                    <xdr:colOff>297180</xdr:colOff>
                    <xdr:row>16</xdr:row>
                    <xdr:rowOff>411480</xdr:rowOff>
                  </from>
                  <to>
                    <xdr:col>2</xdr:col>
                    <xdr:colOff>716280</xdr:colOff>
                    <xdr:row>16</xdr:row>
                    <xdr:rowOff>617220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342900</xdr:colOff>
                    <xdr:row>16</xdr:row>
                    <xdr:rowOff>411480</xdr:rowOff>
                  </from>
                  <to>
                    <xdr:col>3</xdr:col>
                    <xdr:colOff>762000</xdr:colOff>
                    <xdr:row>16</xdr:row>
                    <xdr:rowOff>617220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4</xdr:col>
                    <xdr:colOff>388620</xdr:colOff>
                    <xdr:row>16</xdr:row>
                    <xdr:rowOff>411480</xdr:rowOff>
                  </from>
                  <to>
                    <xdr:col>4</xdr:col>
                    <xdr:colOff>800100</xdr:colOff>
                    <xdr:row>16</xdr:row>
                    <xdr:rowOff>640080</xdr:rowOff>
                  </to>
                </anchor>
              </controlPr>
            </control>
          </mc:Choice>
        </mc:AlternateContent>
        <mc:AlternateContent xmlns:mc="http://schemas.openxmlformats.org/markup-compatibility/2006">
          <mc:Choice Requires="x14">
            <control shapeId="8205" r:id="rId16" name="Group Box 13">
              <controlPr defaultSize="0" autoFill="0" autoPict="0">
                <anchor moveWithCells="1">
                  <from>
                    <xdr:col>2</xdr:col>
                    <xdr:colOff>76200</xdr:colOff>
                    <xdr:row>17</xdr:row>
                    <xdr:rowOff>297180</xdr:rowOff>
                  </from>
                  <to>
                    <xdr:col>6</xdr:col>
                    <xdr:colOff>38100</xdr:colOff>
                    <xdr:row>17</xdr:row>
                    <xdr:rowOff>792480</xdr:rowOff>
                  </to>
                </anchor>
              </controlPr>
            </control>
          </mc:Choice>
        </mc:AlternateContent>
        <mc:AlternateContent xmlns:mc="http://schemas.openxmlformats.org/markup-compatibility/2006">
          <mc:Choice Requires="x14">
            <control shapeId="8206" r:id="rId17" name="Option Button 14">
              <controlPr defaultSize="0" autoFill="0" autoLine="0" autoPict="0">
                <anchor moveWithCells="1">
                  <from>
                    <xdr:col>2</xdr:col>
                    <xdr:colOff>335280</xdr:colOff>
                    <xdr:row>17</xdr:row>
                    <xdr:rowOff>426720</xdr:rowOff>
                  </from>
                  <to>
                    <xdr:col>2</xdr:col>
                    <xdr:colOff>754380</xdr:colOff>
                    <xdr:row>17</xdr:row>
                    <xdr:rowOff>647700</xdr:rowOff>
                  </to>
                </anchor>
              </controlPr>
            </control>
          </mc:Choice>
        </mc:AlternateContent>
        <mc:AlternateContent xmlns:mc="http://schemas.openxmlformats.org/markup-compatibility/2006">
          <mc:Choice Requires="x14">
            <control shapeId="8207" r:id="rId18" name="Option Button 15">
              <controlPr defaultSize="0" autoFill="0" autoLine="0" autoPict="0">
                <anchor moveWithCells="1">
                  <from>
                    <xdr:col>3</xdr:col>
                    <xdr:colOff>381000</xdr:colOff>
                    <xdr:row>17</xdr:row>
                    <xdr:rowOff>449580</xdr:rowOff>
                  </from>
                  <to>
                    <xdr:col>3</xdr:col>
                    <xdr:colOff>800100</xdr:colOff>
                    <xdr:row>17</xdr:row>
                    <xdr:rowOff>655320</xdr:rowOff>
                  </to>
                </anchor>
              </controlPr>
            </control>
          </mc:Choice>
        </mc:AlternateContent>
        <mc:AlternateContent xmlns:mc="http://schemas.openxmlformats.org/markup-compatibility/2006">
          <mc:Choice Requires="x14">
            <control shapeId="8208" r:id="rId19" name="Option Button 16">
              <controlPr defaultSize="0" autoFill="0" autoLine="0" autoPict="0">
                <anchor moveWithCells="1">
                  <from>
                    <xdr:col>4</xdr:col>
                    <xdr:colOff>426720</xdr:colOff>
                    <xdr:row>17</xdr:row>
                    <xdr:rowOff>449580</xdr:rowOff>
                  </from>
                  <to>
                    <xdr:col>4</xdr:col>
                    <xdr:colOff>838200</xdr:colOff>
                    <xdr:row>17</xdr:row>
                    <xdr:rowOff>678180</xdr:rowOff>
                  </to>
                </anchor>
              </controlPr>
            </control>
          </mc:Choice>
        </mc:AlternateContent>
        <mc:AlternateContent xmlns:mc="http://schemas.openxmlformats.org/markup-compatibility/2006">
          <mc:Choice Requires="x14">
            <control shapeId="8213" r:id="rId20" name="Group Box 21">
              <controlPr defaultSize="0" autoFill="0" autoPict="0">
                <anchor moveWithCells="1">
                  <from>
                    <xdr:col>2</xdr:col>
                    <xdr:colOff>38100</xdr:colOff>
                    <xdr:row>20</xdr:row>
                    <xdr:rowOff>426720</xdr:rowOff>
                  </from>
                  <to>
                    <xdr:col>4</xdr:col>
                    <xdr:colOff>944880</xdr:colOff>
                    <xdr:row>20</xdr:row>
                    <xdr:rowOff>922020</xdr:rowOff>
                  </to>
                </anchor>
              </controlPr>
            </control>
          </mc:Choice>
        </mc:AlternateContent>
        <mc:AlternateContent xmlns:mc="http://schemas.openxmlformats.org/markup-compatibility/2006">
          <mc:Choice Requires="x14">
            <control shapeId="8214" r:id="rId21" name="Option Button 22">
              <controlPr defaultSize="0" autoFill="0" autoLine="0" autoPict="0">
                <anchor moveWithCells="1">
                  <from>
                    <xdr:col>2</xdr:col>
                    <xdr:colOff>297180</xdr:colOff>
                    <xdr:row>20</xdr:row>
                    <xdr:rowOff>571500</xdr:rowOff>
                  </from>
                  <to>
                    <xdr:col>2</xdr:col>
                    <xdr:colOff>716280</xdr:colOff>
                    <xdr:row>20</xdr:row>
                    <xdr:rowOff>792480</xdr:rowOff>
                  </to>
                </anchor>
              </controlPr>
            </control>
          </mc:Choice>
        </mc:AlternateContent>
        <mc:AlternateContent xmlns:mc="http://schemas.openxmlformats.org/markup-compatibility/2006">
          <mc:Choice Requires="x14">
            <control shapeId="8215" r:id="rId22" name="Option Button 23">
              <controlPr defaultSize="0" autoFill="0" autoLine="0" autoPict="0">
                <anchor moveWithCells="1">
                  <from>
                    <xdr:col>3</xdr:col>
                    <xdr:colOff>342900</xdr:colOff>
                    <xdr:row>20</xdr:row>
                    <xdr:rowOff>579120</xdr:rowOff>
                  </from>
                  <to>
                    <xdr:col>3</xdr:col>
                    <xdr:colOff>762000</xdr:colOff>
                    <xdr:row>20</xdr:row>
                    <xdr:rowOff>800100</xdr:rowOff>
                  </to>
                </anchor>
              </controlPr>
            </control>
          </mc:Choice>
        </mc:AlternateContent>
        <mc:AlternateContent xmlns:mc="http://schemas.openxmlformats.org/markup-compatibility/2006">
          <mc:Choice Requires="x14">
            <control shapeId="8216" r:id="rId23" name="Option Button 24">
              <controlPr defaultSize="0" autoFill="0" autoLine="0" autoPict="0">
                <anchor moveWithCells="1">
                  <from>
                    <xdr:col>4</xdr:col>
                    <xdr:colOff>388620</xdr:colOff>
                    <xdr:row>20</xdr:row>
                    <xdr:rowOff>601980</xdr:rowOff>
                  </from>
                  <to>
                    <xdr:col>4</xdr:col>
                    <xdr:colOff>800100</xdr:colOff>
                    <xdr:row>20</xdr:row>
                    <xdr:rowOff>830580</xdr:rowOff>
                  </to>
                </anchor>
              </controlPr>
            </control>
          </mc:Choice>
        </mc:AlternateContent>
        <mc:AlternateContent xmlns:mc="http://schemas.openxmlformats.org/markup-compatibility/2006">
          <mc:Choice Requires="x14">
            <control shapeId="8217" r:id="rId24" name="Group Box 25">
              <controlPr defaultSize="0" autoFill="0" autoPict="0">
                <anchor moveWithCells="1">
                  <from>
                    <xdr:col>2</xdr:col>
                    <xdr:colOff>45720</xdr:colOff>
                    <xdr:row>19</xdr:row>
                    <xdr:rowOff>274320</xdr:rowOff>
                  </from>
                  <to>
                    <xdr:col>5</xdr:col>
                    <xdr:colOff>0</xdr:colOff>
                    <xdr:row>19</xdr:row>
                    <xdr:rowOff>769620</xdr:rowOff>
                  </to>
                </anchor>
              </controlPr>
            </control>
          </mc:Choice>
        </mc:AlternateContent>
        <mc:AlternateContent xmlns:mc="http://schemas.openxmlformats.org/markup-compatibility/2006">
          <mc:Choice Requires="x14">
            <control shapeId="8218" r:id="rId25" name="Option Button 26">
              <controlPr defaultSize="0" autoFill="0" autoLine="0" autoPict="0">
                <anchor moveWithCells="1">
                  <from>
                    <xdr:col>2</xdr:col>
                    <xdr:colOff>304800</xdr:colOff>
                    <xdr:row>19</xdr:row>
                    <xdr:rowOff>419100</xdr:rowOff>
                  </from>
                  <to>
                    <xdr:col>2</xdr:col>
                    <xdr:colOff>716280</xdr:colOff>
                    <xdr:row>19</xdr:row>
                    <xdr:rowOff>640080</xdr:rowOff>
                  </to>
                </anchor>
              </controlPr>
            </control>
          </mc:Choice>
        </mc:AlternateContent>
        <mc:AlternateContent xmlns:mc="http://schemas.openxmlformats.org/markup-compatibility/2006">
          <mc:Choice Requires="x14">
            <control shapeId="8219" r:id="rId26" name="Option Button 27">
              <controlPr defaultSize="0" autoFill="0" autoLine="0" autoPict="0">
                <anchor moveWithCells="1">
                  <from>
                    <xdr:col>3</xdr:col>
                    <xdr:colOff>373380</xdr:colOff>
                    <xdr:row>19</xdr:row>
                    <xdr:rowOff>426720</xdr:rowOff>
                  </from>
                  <to>
                    <xdr:col>3</xdr:col>
                    <xdr:colOff>792480</xdr:colOff>
                    <xdr:row>19</xdr:row>
                    <xdr:rowOff>647700</xdr:rowOff>
                  </to>
                </anchor>
              </controlPr>
            </control>
          </mc:Choice>
        </mc:AlternateContent>
        <mc:AlternateContent xmlns:mc="http://schemas.openxmlformats.org/markup-compatibility/2006">
          <mc:Choice Requires="x14">
            <control shapeId="8220" r:id="rId27" name="Option Button 28">
              <controlPr defaultSize="0" autoFill="0" autoLine="0" autoPict="0">
                <anchor moveWithCells="1">
                  <from>
                    <xdr:col>4</xdr:col>
                    <xdr:colOff>411480</xdr:colOff>
                    <xdr:row>19</xdr:row>
                    <xdr:rowOff>449580</xdr:rowOff>
                  </from>
                  <to>
                    <xdr:col>4</xdr:col>
                    <xdr:colOff>807720</xdr:colOff>
                    <xdr:row>19</xdr:row>
                    <xdr:rowOff>678180</xdr:rowOff>
                  </to>
                </anchor>
              </controlPr>
            </control>
          </mc:Choice>
        </mc:AlternateContent>
        <mc:AlternateContent xmlns:mc="http://schemas.openxmlformats.org/markup-compatibility/2006">
          <mc:Choice Requires="x14">
            <control shapeId="8221" r:id="rId28" name="Group Box 29">
              <controlPr defaultSize="0" autoFill="0" autoPict="0">
                <anchor moveWithCells="1">
                  <from>
                    <xdr:col>2</xdr:col>
                    <xdr:colOff>38100</xdr:colOff>
                    <xdr:row>22</xdr:row>
                    <xdr:rowOff>259080</xdr:rowOff>
                  </from>
                  <to>
                    <xdr:col>5</xdr:col>
                    <xdr:colOff>0</xdr:colOff>
                    <xdr:row>22</xdr:row>
                    <xdr:rowOff>754380</xdr:rowOff>
                  </to>
                </anchor>
              </controlPr>
            </control>
          </mc:Choice>
        </mc:AlternateContent>
        <mc:AlternateContent xmlns:mc="http://schemas.openxmlformats.org/markup-compatibility/2006">
          <mc:Choice Requires="x14">
            <control shapeId="8222" r:id="rId29" name="Option Button 30">
              <controlPr defaultSize="0" autoFill="0" autoLine="0" autoPict="0">
                <anchor moveWithCells="1">
                  <from>
                    <xdr:col>2</xdr:col>
                    <xdr:colOff>297180</xdr:colOff>
                    <xdr:row>22</xdr:row>
                    <xdr:rowOff>411480</xdr:rowOff>
                  </from>
                  <to>
                    <xdr:col>2</xdr:col>
                    <xdr:colOff>716280</xdr:colOff>
                    <xdr:row>22</xdr:row>
                    <xdr:rowOff>617220</xdr:rowOff>
                  </to>
                </anchor>
              </controlPr>
            </control>
          </mc:Choice>
        </mc:AlternateContent>
        <mc:AlternateContent xmlns:mc="http://schemas.openxmlformats.org/markup-compatibility/2006">
          <mc:Choice Requires="x14">
            <control shapeId="8223" r:id="rId30" name="Option Button 31">
              <controlPr defaultSize="0" autoFill="0" autoLine="0" autoPict="0">
                <anchor moveWithCells="1">
                  <from>
                    <xdr:col>3</xdr:col>
                    <xdr:colOff>342900</xdr:colOff>
                    <xdr:row>22</xdr:row>
                    <xdr:rowOff>411480</xdr:rowOff>
                  </from>
                  <to>
                    <xdr:col>3</xdr:col>
                    <xdr:colOff>762000</xdr:colOff>
                    <xdr:row>22</xdr:row>
                    <xdr:rowOff>617220</xdr:rowOff>
                  </to>
                </anchor>
              </controlPr>
            </control>
          </mc:Choice>
        </mc:AlternateContent>
        <mc:AlternateContent xmlns:mc="http://schemas.openxmlformats.org/markup-compatibility/2006">
          <mc:Choice Requires="x14">
            <control shapeId="8224" r:id="rId31" name="Option Button 32">
              <controlPr defaultSize="0" autoFill="0" autoLine="0" autoPict="0">
                <anchor moveWithCells="1">
                  <from>
                    <xdr:col>4</xdr:col>
                    <xdr:colOff>388620</xdr:colOff>
                    <xdr:row>22</xdr:row>
                    <xdr:rowOff>419100</xdr:rowOff>
                  </from>
                  <to>
                    <xdr:col>4</xdr:col>
                    <xdr:colOff>800100</xdr:colOff>
                    <xdr:row>22</xdr:row>
                    <xdr:rowOff>647700</xdr:rowOff>
                  </to>
                </anchor>
              </controlPr>
            </control>
          </mc:Choice>
        </mc:AlternateContent>
        <mc:AlternateContent xmlns:mc="http://schemas.openxmlformats.org/markup-compatibility/2006">
          <mc:Choice Requires="x14">
            <control shapeId="8226" r:id="rId32" name="Group Box 34">
              <controlPr defaultSize="0" autoFill="0" autoPict="0">
                <anchor moveWithCells="1">
                  <from>
                    <xdr:col>2</xdr:col>
                    <xdr:colOff>68580</xdr:colOff>
                    <xdr:row>18</xdr:row>
                    <xdr:rowOff>259080</xdr:rowOff>
                  </from>
                  <to>
                    <xdr:col>6</xdr:col>
                    <xdr:colOff>38100</xdr:colOff>
                    <xdr:row>18</xdr:row>
                    <xdr:rowOff>716280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2</xdr:col>
                    <xdr:colOff>274320</xdr:colOff>
                    <xdr:row>18</xdr:row>
                    <xdr:rowOff>335280</xdr:rowOff>
                  </from>
                  <to>
                    <xdr:col>2</xdr:col>
                    <xdr:colOff>617220</xdr:colOff>
                    <xdr:row>18</xdr:row>
                    <xdr:rowOff>563880</xdr:rowOff>
                  </to>
                </anchor>
              </controlPr>
            </control>
          </mc:Choice>
        </mc:AlternateContent>
        <mc:AlternateContent xmlns:mc="http://schemas.openxmlformats.org/markup-compatibility/2006">
          <mc:Choice Requires="x14">
            <control shapeId="8228" r:id="rId34" name="Option Button 36">
              <controlPr defaultSize="0" autoFill="0" autoLine="0" autoPict="0">
                <anchor moveWithCells="1">
                  <from>
                    <xdr:col>3</xdr:col>
                    <xdr:colOff>411480</xdr:colOff>
                    <xdr:row>18</xdr:row>
                    <xdr:rowOff>373380</xdr:rowOff>
                  </from>
                  <to>
                    <xdr:col>3</xdr:col>
                    <xdr:colOff>754380</xdr:colOff>
                    <xdr:row>18</xdr:row>
                    <xdr:rowOff>579120</xdr:rowOff>
                  </to>
                </anchor>
              </controlPr>
            </control>
          </mc:Choice>
        </mc:AlternateContent>
        <mc:AlternateContent xmlns:mc="http://schemas.openxmlformats.org/markup-compatibility/2006">
          <mc:Choice Requires="x14">
            <control shapeId="8229" r:id="rId35" name="Option Button 37">
              <controlPr defaultSize="0" autoFill="0" autoLine="0" autoPict="0">
                <anchor moveWithCells="1">
                  <from>
                    <xdr:col>4</xdr:col>
                    <xdr:colOff>487680</xdr:colOff>
                    <xdr:row>18</xdr:row>
                    <xdr:rowOff>373380</xdr:rowOff>
                  </from>
                  <to>
                    <xdr:col>4</xdr:col>
                    <xdr:colOff>830580</xdr:colOff>
                    <xdr:row>18</xdr:row>
                    <xdr:rowOff>579120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D581F"/>
  </sheetPr>
  <dimension ref="A1:C8"/>
  <sheetViews>
    <sheetView workbookViewId="0">
      <selection activeCell="A5" sqref="A5"/>
    </sheetView>
  </sheetViews>
  <sheetFormatPr baseColWidth="10" defaultRowHeight="14.4"/>
  <sheetData>
    <row r="1" spans="1:3">
      <c r="A1">
        <v>1</v>
      </c>
      <c r="B1" t="s">
        <v>45</v>
      </c>
      <c r="C1">
        <v>0</v>
      </c>
    </row>
    <row r="2" spans="1:3">
      <c r="A2">
        <v>1</v>
      </c>
      <c r="B2" t="s">
        <v>44</v>
      </c>
      <c r="C2">
        <v>1</v>
      </c>
    </row>
    <row r="3" spans="1:3">
      <c r="A3">
        <v>1</v>
      </c>
      <c r="B3" t="s">
        <v>43</v>
      </c>
      <c r="C3">
        <v>2</v>
      </c>
    </row>
    <row r="4" spans="1:3">
      <c r="A4">
        <v>1</v>
      </c>
    </row>
    <row r="5" spans="1:3">
      <c r="A5">
        <v>1</v>
      </c>
    </row>
    <row r="6" spans="1:3">
      <c r="A6">
        <v>1</v>
      </c>
    </row>
    <row r="7" spans="1:3">
      <c r="A7">
        <v>1</v>
      </c>
    </row>
    <row r="8" spans="1:3">
      <c r="A8">
        <v>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917"/>
  <sheetViews>
    <sheetView workbookViewId="0">
      <selection activeCell="G2" sqref="G2"/>
    </sheetView>
  </sheetViews>
  <sheetFormatPr baseColWidth="10" defaultRowHeight="14.4"/>
  <sheetData>
    <row r="1" spans="1:7">
      <c r="A1">
        <v>1</v>
      </c>
      <c r="B1" t="s">
        <v>45</v>
      </c>
      <c r="C1">
        <v>0</v>
      </c>
      <c r="D1">
        <v>1</v>
      </c>
      <c r="F1" s="2">
        <v>1</v>
      </c>
      <c r="G1" s="1">
        <v>1</v>
      </c>
    </row>
    <row r="2" spans="1:7">
      <c r="A2">
        <v>1</v>
      </c>
      <c r="B2" t="s">
        <v>44</v>
      </c>
      <c r="C2">
        <v>1</v>
      </c>
      <c r="D2">
        <v>2</v>
      </c>
      <c r="F2" s="2">
        <v>1</v>
      </c>
      <c r="G2" s="1"/>
    </row>
    <row r="3" spans="1:7">
      <c r="A3">
        <v>1</v>
      </c>
      <c r="B3" t="s">
        <v>43</v>
      </c>
      <c r="C3">
        <v>2</v>
      </c>
      <c r="D3">
        <v>3</v>
      </c>
      <c r="F3" s="2">
        <v>1</v>
      </c>
      <c r="G3" s="1">
        <v>1</v>
      </c>
    </row>
    <row r="4" spans="1:7">
      <c r="A4">
        <v>1</v>
      </c>
      <c r="D4">
        <v>4</v>
      </c>
      <c r="F4" s="2">
        <v>1</v>
      </c>
      <c r="G4" s="1">
        <v>1</v>
      </c>
    </row>
    <row r="5" spans="1:7">
      <c r="A5">
        <v>1</v>
      </c>
      <c r="D5">
        <v>5</v>
      </c>
      <c r="F5" s="2">
        <v>1</v>
      </c>
      <c r="G5" s="1">
        <v>1</v>
      </c>
    </row>
    <row r="6" spans="1:7">
      <c r="A6">
        <v>1</v>
      </c>
      <c r="D6">
        <v>6</v>
      </c>
      <c r="F6" s="2">
        <v>1</v>
      </c>
      <c r="G6" s="1">
        <v>1</v>
      </c>
    </row>
    <row r="7" spans="1:7">
      <c r="A7">
        <v>1</v>
      </c>
      <c r="D7">
        <v>7</v>
      </c>
      <c r="F7" s="2">
        <v>1</v>
      </c>
      <c r="G7" s="1">
        <v>1</v>
      </c>
    </row>
    <row r="8" spans="1:7">
      <c r="A8">
        <v>1</v>
      </c>
      <c r="D8">
        <v>8</v>
      </c>
      <c r="F8" s="2">
        <v>1</v>
      </c>
      <c r="G8" s="1">
        <v>1</v>
      </c>
    </row>
    <row r="9" spans="1:7">
      <c r="D9">
        <v>9</v>
      </c>
      <c r="F9" s="2">
        <v>1</v>
      </c>
      <c r="G9" s="1">
        <v>1</v>
      </c>
    </row>
    <row r="10" spans="1:7">
      <c r="D10">
        <v>10</v>
      </c>
      <c r="F10" s="2">
        <v>1</v>
      </c>
      <c r="G10" s="1">
        <v>1</v>
      </c>
    </row>
    <row r="11" spans="1:7">
      <c r="D11">
        <v>11</v>
      </c>
      <c r="F11" s="2">
        <v>1</v>
      </c>
      <c r="G11" s="1">
        <v>1</v>
      </c>
    </row>
    <row r="12" spans="1:7">
      <c r="D12">
        <v>12</v>
      </c>
      <c r="F12" s="2">
        <v>1</v>
      </c>
      <c r="G12" s="1">
        <v>1</v>
      </c>
    </row>
    <row r="13" spans="1:7">
      <c r="D13">
        <v>13</v>
      </c>
      <c r="F13" s="2">
        <v>1</v>
      </c>
      <c r="G13" s="1">
        <v>1</v>
      </c>
    </row>
    <row r="14" spans="1:7">
      <c r="D14">
        <v>14</v>
      </c>
      <c r="F14" s="2">
        <v>1</v>
      </c>
      <c r="G14" s="1">
        <v>1</v>
      </c>
    </row>
    <row r="15" spans="1:7">
      <c r="D15">
        <v>15</v>
      </c>
      <c r="F15" s="2">
        <v>1</v>
      </c>
      <c r="G15" s="1">
        <v>1</v>
      </c>
    </row>
    <row r="16" spans="1:7">
      <c r="D16">
        <v>16</v>
      </c>
      <c r="F16" s="2">
        <v>1</v>
      </c>
      <c r="G16" s="1">
        <v>1</v>
      </c>
    </row>
    <row r="17" spans="4:7">
      <c r="D17">
        <v>17</v>
      </c>
      <c r="F17" s="2">
        <v>1</v>
      </c>
      <c r="G17" s="1">
        <v>1</v>
      </c>
    </row>
    <row r="18" spans="4:7">
      <c r="D18">
        <v>18</v>
      </c>
      <c r="F18" s="2">
        <v>1</v>
      </c>
      <c r="G18" s="1"/>
    </row>
    <row r="19" spans="4:7">
      <c r="D19">
        <v>19</v>
      </c>
      <c r="F19" s="2">
        <v>1</v>
      </c>
      <c r="G19" s="1"/>
    </row>
    <row r="20" spans="4:7">
      <c r="G20" s="1"/>
    </row>
    <row r="917" spans="7:7">
      <c r="G917">
        <v>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NIVEL ESTRATÉGICO</vt:lpstr>
      <vt:lpstr>NIVEL DIRECTIVO</vt:lpstr>
      <vt:lpstr>NIVEL OPERATIVO</vt:lpstr>
      <vt:lpstr>Hoja4</vt:lpstr>
      <vt:lpstr>CUADRO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dc:creator>
  <cp:lastModifiedBy>Hewlett-Packard Company</cp:lastModifiedBy>
  <cp:lastPrinted>2019-03-15T21:16:11Z</cp:lastPrinted>
  <dcterms:created xsi:type="dcterms:W3CDTF">2018-04-05T17:32:56Z</dcterms:created>
  <dcterms:modified xsi:type="dcterms:W3CDTF">2019-07-10T16:32:26Z</dcterms:modified>
</cp:coreProperties>
</file>