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ARTIDA RECURSOS FINANCIEROS\CONTABILIDAD 2020\REPORTE CUENTA PUBLICA\Reporte cta. publica e-j 2020\"/>
    </mc:Choice>
  </mc:AlternateContent>
  <bookViews>
    <workbookView xWindow="0" yWindow="0" windowWidth="20490" windowHeight="625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9" l="1"/>
  <c r="E22" i="9"/>
  <c r="E13" i="9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H19" i="9" s="1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H14" i="9"/>
  <c r="C12" i="9"/>
  <c r="G12" i="9" l="1"/>
  <c r="F12" i="9"/>
  <c r="H31" i="9"/>
  <c r="F24" i="9"/>
  <c r="F36" i="9" s="1"/>
  <c r="H15" i="9"/>
  <c r="C36" i="9"/>
  <c r="E36" i="9"/>
  <c r="D12" i="9"/>
  <c r="D36" i="9" s="1"/>
  <c r="G36" i="9"/>
  <c r="H27" i="9"/>
  <c r="H24" i="9" s="1"/>
  <c r="H12" i="9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<sst xmlns="http://schemas.openxmlformats.org/spreadsheetml/2006/main" count="37" uniqueCount="27">
  <si>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</si>
  <si>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</si>
  <si>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</si>
  <si>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</si>
  <si>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</si>
  <si>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</si>
  <si>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</si>
  <si>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</si>
  <si>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</si>
  <si>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</si>
  <si>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</si>
  <si>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</si>
  <si>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</si>
  <si>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</si>
  <si>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</si>
  <si>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</si>
  <si>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</si>
  <si>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</si>
  <si>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</si>
  <si>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</si>
  <si>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</si>
  <si>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</si>
  <si>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</si>
  <si>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</si>
  <si>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</si>
  <si>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SERVICIOS DE AGUA POTABLE Y ALCANTARILLADO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</si>
  <si>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 30 </t>
    </r>
    <r>
      <rPr>
        <b/>
        <sz val="25"/>
        <rFont val="Calibri"/>
        <family val="2"/>
        <scheme val="minor"/>
      </rPr>
      <t>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</si>
</sst>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7</xdr:col>
      <xdr:colOff>1981201</xdr:colOff>
      <xdr:row>2</xdr:row>
      <xdr:rowOff>104343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1" y="190500"/>
          <a:ext cx="1981200" cy="885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7" zoomScale="50" zoomScaleNormal="50" zoomScaleSheetLayoutView="40" workbookViewId="0">
      <selection activeCell="C22" sqref="C22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161933932.22</v>
      </c>
      <c r="D12" s="12">
        <f t="shared" ref="D12:G12" si="0">SUM(D13,D14,D15,D18,D19,D22)</f>
        <v>0</v>
      </c>
      <c r="E12" s="12">
        <f t="shared" si="0"/>
        <v>161933932.22</v>
      </c>
      <c r="F12" s="12">
        <f t="shared" si="0"/>
        <v>100718101.19</v>
      </c>
      <c r="G12" s="12">
        <f t="shared" si="0"/>
        <v>86567291.879999995</v>
      </c>
      <c r="H12" s="12">
        <f>SUM(H13,H14,H15,H18,H19,H22)</f>
        <v>61215831.030000001</v>
      </c>
    </row>
    <row r="13" spans="1:8" s="4" customFormat="1" ht="32.25" x14ac:dyDescent="0.35">
      <c r="B13" s="5" t="s">
        <v>11</v>
      </c>
      <c r="C13" s="13">
        <v>161450489.97</v>
      </c>
      <c r="D13" s="13">
        <v>0</v>
      </c>
      <c r="E13" s="13">
        <f>SUM(C13:D13)</f>
        <v>161450489.97</v>
      </c>
      <c r="F13" s="13">
        <v>100718101.19</v>
      </c>
      <c r="G13" s="13">
        <v>86567291.879999995</v>
      </c>
      <c r="H13" s="13">
        <f>SUM(E13-F13)</f>
        <v>60732388.780000001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483442.25</v>
      </c>
      <c r="D22" s="13">
        <v>0</v>
      </c>
      <c r="E22" s="13">
        <f>SUM(C22:D22)</f>
        <v>483442.25</v>
      </c>
      <c r="F22" s="13">
        <v>0</v>
      </c>
      <c r="G22" s="13"/>
      <c r="H22" s="13">
        <f>E22-F22</f>
        <v>483442.25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161933932.22</v>
      </c>
      <c r="D36" s="12">
        <f t="shared" ref="D36:H36" si="9">D24+D12</f>
        <v>0</v>
      </c>
      <c r="E36" s="12">
        <f t="shared" si="9"/>
        <v>161933932.22</v>
      </c>
      <c r="F36" s="12">
        <f t="shared" si="9"/>
        <v>100718101.19</v>
      </c>
      <c r="G36" s="12">
        <f t="shared" si="9"/>
        <v>86567291.879999995</v>
      </c>
      <c r="H36" s="12">
        <f t="shared" si="9"/>
        <v>61215831.030000001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2020-07-13T16:02:13Z</dcterms:modified>
</cp:coreProperties>
</file>