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0\Reporte cta. publica e-m 2020\"/>
    </mc:Choice>
  </mc:AlternateContent>
  <bookViews>
    <workbookView xWindow="0" yWindow="0" windowWidth="20490" windowHeight="7155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8" l="1"/>
  <c r="E24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F46" i="8" s="1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C46" i="8" s="1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E12" i="8" s="1"/>
  <c r="D13" i="8"/>
  <c r="C13" i="8"/>
  <c r="H74" i="8" l="1"/>
  <c r="G46" i="8"/>
  <c r="G12" i="8"/>
  <c r="E46" i="8"/>
  <c r="E80" i="8" s="1"/>
  <c r="H30" i="8"/>
  <c r="H22" i="8"/>
  <c r="F12" i="8"/>
  <c r="F80" i="8" s="1"/>
  <c r="H47" i="8"/>
  <c r="D46" i="8"/>
  <c r="H56" i="8"/>
  <c r="H64" i="8"/>
  <c r="D12" i="8"/>
  <c r="H13" i="8"/>
  <c r="C12" i="8"/>
  <c r="C80" i="8" s="1"/>
  <c r="H40" i="8"/>
  <c r="G80" i="8" l="1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<sst xmlns="http://schemas.openxmlformats.org/spreadsheetml/2006/main" count="81" uniqueCount="51">
  <si>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</si>
  <si>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</si>
  <si>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</si>
  <si>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</si>
  <si>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</si>
  <si>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</si>
  <si>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</si>
  <si>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</si>
  <si>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</si>
  <si>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</si>
  <si>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</si>
  <si>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</si>
  <si>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</si>
  <si>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</si>
  <si>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</si>
  <si>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</si>
  <si>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</si>
  <si>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</si>
  <si>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</si>
  <si>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</si>
  <si>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</si>
  <si>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</si>
  <si>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</si>
  <si>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</si>
  <si>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</si>
  <si>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</si>
  <si>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</si>
  <si>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</si>
  <si>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</si>
  <si>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</si>
  <si>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</si>
  <si>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</si>
  <si>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</si>
  <si>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</si>
  <si>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</si>
  <si>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</si>
  <si>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</si>
  <si>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</si>
  <si>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</si>
  <si>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</si>
  <si>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</si>
  <si>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</si>
  <si>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</si>
  <si>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</si>
  <si>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</si>
  <si>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</si>
  <si>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</si>
  <si>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</si>
  <si>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</si>
  <si>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SERVICIOS DE AGUA POTABLE Y ALCANTARILLADO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</si>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</sst>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4</xdr:col>
      <xdr:colOff>2378224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2381249</xdr:colOff>
      <xdr:row>2</xdr:row>
      <xdr:rowOff>99580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0" y="190500"/>
          <a:ext cx="2381249" cy="885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zoomScale="40" zoomScaleNormal="40" workbookViewId="0">
      <selection activeCell="C61" sqref="C61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14.45" customHeight="1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246325077.47</v>
      </c>
      <c r="D12" s="8">
        <f t="shared" ref="D12:H12" si="0">SUM(D13,D22,D30,D40)</f>
        <v>72600121.670000002</v>
      </c>
      <c r="E12" s="8">
        <f t="shared" si="0"/>
        <v>318925199.13999999</v>
      </c>
      <c r="F12" s="8">
        <f t="shared" si="0"/>
        <v>77983467.930000007</v>
      </c>
      <c r="G12" s="8">
        <f t="shared" si="0"/>
        <v>62784130.57</v>
      </c>
      <c r="H12" s="8">
        <f t="shared" si="0"/>
        <v>240941731.20999998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246325077.47</v>
      </c>
      <c r="D22" s="14">
        <f t="shared" ref="D22:G22" si="3">SUM(D23:D29)</f>
        <v>72600121.670000002</v>
      </c>
      <c r="E22" s="14">
        <f t="shared" si="3"/>
        <v>318925199.13999999</v>
      </c>
      <c r="F22" s="14">
        <f t="shared" si="3"/>
        <v>77983467.930000007</v>
      </c>
      <c r="G22" s="14">
        <f t="shared" si="3"/>
        <v>62784130.57</v>
      </c>
      <c r="H22" s="14">
        <f>SUM(H23:H29)</f>
        <v>240941731.20999998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>
        <v>246325077.47</v>
      </c>
      <c r="D24" s="15">
        <v>72600121.670000002</v>
      </c>
      <c r="E24" s="15">
        <f>SUM(C24+D24)</f>
        <v>318925199.13999999</v>
      </c>
      <c r="F24" s="15">
        <v>77983467.930000007</v>
      </c>
      <c r="G24" s="15">
        <v>62784130.57</v>
      </c>
      <c r="H24" s="15">
        <f t="shared" ref="H24:H29" si="4">E24-F24</f>
        <v>240941731.20999998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/>
      <c r="D26" s="15"/>
      <c r="E26" s="15"/>
      <c r="F26" s="15"/>
      <c r="G26" s="15"/>
      <c r="H26" s="15">
        <f t="shared" si="4"/>
        <v>0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39608892.640000001</v>
      </c>
      <c r="E46" s="14">
        <f t="shared" si="9"/>
        <v>39608892.640000001</v>
      </c>
      <c r="F46" s="14">
        <f t="shared" si="9"/>
        <v>39568156.560000002</v>
      </c>
      <c r="G46" s="14">
        <f t="shared" si="9"/>
        <v>39568156.560000002</v>
      </c>
      <c r="H46" s="14">
        <f t="shared" si="9"/>
        <v>40736.079999998212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39608892.640000001</v>
      </c>
      <c r="E56" s="14">
        <f t="shared" si="12"/>
        <v>39608892.640000001</v>
      </c>
      <c r="F56" s="14">
        <f t="shared" si="12"/>
        <v>39568156.560000002</v>
      </c>
      <c r="G56" s="14">
        <f t="shared" si="12"/>
        <v>39568156.560000002</v>
      </c>
      <c r="H56" s="14">
        <f t="shared" si="12"/>
        <v>40736.079999998212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>
        <v>0</v>
      </c>
      <c r="D58" s="15">
        <v>39608892.640000001</v>
      </c>
      <c r="E58" s="15">
        <f>SUM(C58:D58)</f>
        <v>39608892.640000001</v>
      </c>
      <c r="F58" s="15">
        <v>39568156.560000002</v>
      </c>
      <c r="G58" s="15">
        <v>39568156.560000002</v>
      </c>
      <c r="H58" s="15">
        <f t="shared" ref="H58:H63" si="13">E58-F58</f>
        <v>40736.079999998212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/>
      <c r="D60" s="15"/>
      <c r="E60" s="15"/>
      <c r="F60" s="15"/>
      <c r="G60" s="15"/>
      <c r="H60" s="15">
        <f t="shared" si="13"/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246325077.47</v>
      </c>
      <c r="D80" s="14">
        <f t="shared" ref="D80:G80" si="18">D46+D12</f>
        <v>112209014.31</v>
      </c>
      <c r="E80" s="14">
        <f t="shared" si="18"/>
        <v>358534091.77999997</v>
      </c>
      <c r="F80" s="14">
        <f t="shared" si="18"/>
        <v>117551624.49000001</v>
      </c>
      <c r="G80" s="14">
        <f t="shared" si="18"/>
        <v>102352287.13</v>
      </c>
      <c r="H80" s="14">
        <f>H46+H12</f>
        <v>240982467.28999996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2020-02-24T16:26:40Z</cp:lastPrinted>
  <dcterms:created xsi:type="dcterms:W3CDTF">2018-07-04T15:46:54Z</dcterms:created>
  <dcterms:modified xsi:type="dcterms:W3CDTF">2020-04-15T16:34:39Z</dcterms:modified>
</cp:coreProperties>
</file>