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0\Reporte cta. publica e-m 2020\"/>
    </mc:Choice>
  </mc:AlternateContent>
  <bookViews>
    <workbookView xWindow="0" yWindow="0" windowWidth="20490" windowHeight="7155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5" i="3" l="1"/>
  <c r="G76" i="3"/>
  <c r="G65" i="3"/>
  <c r="G36" i="3"/>
  <c r="D76" i="3" l="1"/>
  <c r="D75" i="3"/>
  <c r="D65" i="3"/>
  <c r="D64" i="3"/>
  <c r="D36" i="3"/>
  <c r="G77" i="3" l="1"/>
  <c r="G61" i="3"/>
  <c r="G56" i="3"/>
  <c r="G47" i="3"/>
  <c r="G69" i="3" s="1"/>
  <c r="G39" i="3"/>
  <c r="G30" i="3"/>
  <c r="G18" i="3"/>
  <c r="F77" i="3"/>
  <c r="F61" i="3"/>
  <c r="F56" i="3"/>
  <c r="F67" i="3" s="1"/>
  <c r="F47" i="3"/>
  <c r="F69" i="3" s="1"/>
  <c r="F39" i="3"/>
  <c r="F30" i="3"/>
  <c r="F18" i="3"/>
  <c r="F43" i="3" s="1"/>
  <c r="E18" i="3"/>
  <c r="E61" i="3"/>
  <c r="E56" i="3"/>
  <c r="E47" i="3"/>
  <c r="E67" i="3" s="1"/>
  <c r="E77" i="3"/>
  <c r="E39" i="3"/>
  <c r="E30" i="3"/>
  <c r="D77" i="3"/>
  <c r="D61" i="3"/>
  <c r="D56" i="3"/>
  <c r="D67" i="3" s="1"/>
  <c r="D47" i="3"/>
  <c r="D69" i="3" s="1"/>
  <c r="D39" i="3"/>
  <c r="D30" i="3"/>
  <c r="D18" i="3"/>
  <c r="D43" i="3" s="1"/>
  <c r="D72" i="3" s="1"/>
  <c r="C77" i="3"/>
  <c r="C61" i="3"/>
  <c r="C56" i="3"/>
  <c r="C47" i="3"/>
  <c r="C69" i="3" s="1"/>
  <c r="C39" i="3"/>
  <c r="C30" i="3"/>
  <c r="C18" i="3"/>
  <c r="B77" i="3"/>
  <c r="B69" i="3"/>
  <c r="B61" i="3"/>
  <c r="B56" i="3"/>
  <c r="B47" i="3"/>
  <c r="B30" i="3"/>
  <c r="B39" i="3"/>
  <c r="B18" i="3"/>
  <c r="B67" i="3" l="1"/>
  <c r="C43" i="3"/>
  <c r="E43" i="3"/>
  <c r="G43" i="3"/>
  <c r="G67" i="3"/>
  <c r="E69" i="3"/>
  <c r="E72" i="3" s="1"/>
  <c r="C67" i="3"/>
  <c r="F72" i="3"/>
  <c r="B43" i="3"/>
  <c r="G72" i="3" l="1"/>
  <c r="C72" i="3"/>
  <c r="B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<sst xmlns="http://schemas.openxmlformats.org/spreadsheetml/2006/main" count="74" uniqueCount="74">
  <si>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</si>
  <si>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</si>
  <si>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</si>
  <si>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</si>
  <si>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</si>
  <si>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</si>
  <si>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</si>
  <si>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</si>
  <si>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</si>
  <si>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</si>
  <si>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</si>
  <si>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</si>
  <si>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</si>
  <si>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</si>
  <si>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</si>
  <si>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</si>
  <si>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</si>
  <si>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</si>
  <si>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</si>
  <si>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</si>
  <si>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</si>
  <si>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</si>
  <si>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</si>
  <si>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</si>
  <si>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</si>
  <si>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</si>
  <si>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</si>
  <si>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</si>
  <si>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</si>
  <si>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</si>
  <si>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</si>
  <si>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</si>
  <si>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</si>
  <si>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</si>
  <si>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</si>
  <si>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</si>
  <si>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</si>
  <si>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</si>
  <si>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</si>
  <si>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</si>
  <si>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</si>
  <si>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</si>
  <si>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</si>
  <si>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</si>
  <si>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</si>
  <si>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</si>
  <si>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</si>
  <si>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</si>
  <si>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</si>
  <si>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</si>
  <si>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</si>
  <si>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</si>
  <si>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</si>
  <si>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</si>
  <si>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</si>
  <si>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</si>
  <si>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</si>
  <si>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</si>
  <si>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</si>
  <si>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</si>
  <si>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</si>
  <si>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</si>
  <si>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</si>
  <si>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</si>
  <si>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</si>
  <si>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</si>
  <si>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</si>
  <si>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</si>
  <si>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</si>
  <si>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</si>
  <si>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</si>
  <si>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</si>
  <si>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SERVICIOS DE AGUA POTABLE Y ALCANTARILLADO DE OAXACA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</si>
  <si>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>31</t>
    </r>
    <r>
      <rPr>
        <b/>
        <sz val="25"/>
        <color theme="1"/>
        <rFont val="Calibri"/>
        <family val="2"/>
        <scheme val="minor"/>
      </rPr>
      <t xml:space="preserve"> de marzo de2020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</si>
</sst>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8" fillId="3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2095499</xdr:colOff>
      <xdr:row>0</xdr:row>
      <xdr:rowOff>142875</xdr:rowOff>
    </xdr:from>
    <xdr:to>
      <xdr:col>6</xdr:col>
      <xdr:colOff>2381249</xdr:colOff>
      <xdr:row>2</xdr:row>
      <xdr:rowOff>28143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45687" y="142875"/>
          <a:ext cx="3095625" cy="11473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topLeftCell="A7" zoomScale="40" zoomScaleNormal="40" workbookViewId="0">
      <selection activeCell="G76" sqref="G76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30"/>
    </row>
    <row r="3" spans="1:7" s="4" customFormat="1" x14ac:dyDescent="0.5">
      <c r="A3" s="31" t="s">
        <v>72</v>
      </c>
      <c r="B3" s="32"/>
      <c r="C3" s="32"/>
      <c r="D3" s="32"/>
      <c r="E3" s="32"/>
      <c r="F3" s="32"/>
      <c r="G3" s="33"/>
    </row>
    <row r="4" spans="1:7" s="4" customFormat="1" x14ac:dyDescent="0.5">
      <c r="A4" s="34" t="s">
        <v>2</v>
      </c>
      <c r="B4" s="35"/>
      <c r="C4" s="35"/>
      <c r="D4" s="35"/>
      <c r="E4" s="35"/>
      <c r="F4" s="35"/>
      <c r="G4" s="36"/>
    </row>
    <row r="5" spans="1:7" s="4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4" customFormat="1" x14ac:dyDescent="0.5">
      <c r="A6" s="37" t="s">
        <v>0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s="4" customFormat="1" ht="64.5" x14ac:dyDescent="0.5">
      <c r="A8" s="41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5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/>
      <c r="C11" s="12"/>
      <c r="D11" s="12"/>
      <c r="E11" s="12"/>
      <c r="F11" s="12"/>
      <c r="G11" s="12"/>
    </row>
    <row r="12" spans="1:7" s="4" customFormat="1" x14ac:dyDescent="0.5">
      <c r="A12" s="22" t="s">
        <v>9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10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11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12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13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14</v>
      </c>
      <c r="B17" s="12"/>
      <c r="C17" s="12"/>
      <c r="D17" s="12"/>
      <c r="E17" s="12"/>
      <c r="F17" s="12"/>
      <c r="G17" s="12"/>
    </row>
    <row r="18" spans="1:7" s="4" customFormat="1" x14ac:dyDescent="0.5">
      <c r="A18" s="28" t="s">
        <v>15</v>
      </c>
      <c r="B18" s="11">
        <f t="shared" ref="B18:G18" si="0">B19+B20+B21+B22+B23+B24+B25+B26+B27+B28+B29</f>
        <v>0</v>
      </c>
      <c r="C18" s="11">
        <f t="shared" si="0"/>
        <v>0</v>
      </c>
      <c r="D18" s="11">
        <f t="shared" si="0"/>
        <v>0</v>
      </c>
      <c r="E18" s="11">
        <f t="shared" si="0"/>
        <v>0</v>
      </c>
      <c r="F18" s="11">
        <f t="shared" si="0"/>
        <v>0</v>
      </c>
      <c r="G18" s="11">
        <f t="shared" si="0"/>
        <v>0</v>
      </c>
    </row>
    <row r="19" spans="1:7" s="4" customFormat="1" x14ac:dyDescent="0.5">
      <c r="A19" s="23" t="s">
        <v>16</v>
      </c>
      <c r="B19" s="12"/>
      <c r="C19" s="12"/>
      <c r="D19" s="12"/>
      <c r="E19" s="12"/>
      <c r="F19" s="12"/>
      <c r="G19" s="12"/>
    </row>
    <row r="20" spans="1:7" s="4" customFormat="1" x14ac:dyDescent="0.5">
      <c r="A20" s="23" t="s">
        <v>17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18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19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20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21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22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23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24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25</v>
      </c>
      <c r="B28" s="12"/>
      <c r="C28" s="12"/>
      <c r="D28" s="12"/>
      <c r="E28" s="12"/>
      <c r="F28" s="12"/>
      <c r="G28" s="12"/>
    </row>
    <row r="29" spans="1:7" s="4" customFormat="1" ht="64.5" x14ac:dyDescent="0.5">
      <c r="A29" s="26" t="s">
        <v>26</v>
      </c>
      <c r="B29" s="12"/>
      <c r="C29" s="12"/>
      <c r="D29" s="12"/>
      <c r="E29" s="12"/>
      <c r="F29" s="12"/>
      <c r="G29" s="12"/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/>
      <c r="C31" s="12"/>
      <c r="D31" s="12"/>
      <c r="E31" s="12"/>
      <c r="F31" s="12"/>
      <c r="G31" s="12"/>
    </row>
    <row r="32" spans="1:7" s="4" customFormat="1" x14ac:dyDescent="0.5">
      <c r="A32" s="23" t="s">
        <v>29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30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31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32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33</v>
      </c>
      <c r="B36" s="12">
        <v>246325077.47</v>
      </c>
      <c r="C36" s="12">
        <v>72600121.670000002</v>
      </c>
      <c r="D36" s="12">
        <f>SUM(B36:C36)</f>
        <v>318925199.13999999</v>
      </c>
      <c r="E36" s="12">
        <v>77983467.930000007</v>
      </c>
      <c r="F36" s="12">
        <v>62784130.57</v>
      </c>
      <c r="G36" s="12">
        <f>SUM(D36-E36)</f>
        <v>240941731.20999998</v>
      </c>
    </row>
    <row r="37" spans="1:7" s="4" customFormat="1" x14ac:dyDescent="0.5">
      <c r="A37" s="22" t="s">
        <v>34</v>
      </c>
      <c r="B37" s="12"/>
      <c r="C37" s="12"/>
      <c r="D37" s="12"/>
      <c r="E37" s="12"/>
      <c r="F37" s="12"/>
      <c r="G37" s="12"/>
    </row>
    <row r="38" spans="1:7" s="4" customFormat="1" x14ac:dyDescent="0.5">
      <c r="A38" s="23" t="s">
        <v>35</v>
      </c>
      <c r="B38" s="12"/>
      <c r="C38" s="12"/>
      <c r="D38" s="12"/>
      <c r="E38" s="12"/>
      <c r="F38" s="12"/>
      <c r="G38" s="12"/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0</v>
      </c>
      <c r="D39" s="11">
        <f t="shared" si="2"/>
        <v>0</v>
      </c>
      <c r="E39" s="11">
        <f t="shared" si="2"/>
        <v>0</v>
      </c>
      <c r="F39" s="11">
        <f t="shared" si="2"/>
        <v>0</v>
      </c>
      <c r="G39" s="11">
        <f t="shared" si="2"/>
        <v>0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/>
      <c r="D41" s="12"/>
      <c r="E41" s="12"/>
      <c r="F41" s="12"/>
      <c r="G41" s="12"/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246325077.47</v>
      </c>
      <c r="C43" s="11">
        <f t="shared" si="3"/>
        <v>72600121.670000002</v>
      </c>
      <c r="D43" s="11">
        <f t="shared" si="3"/>
        <v>318925199.13999999</v>
      </c>
      <c r="E43" s="11">
        <f t="shared" si="3"/>
        <v>77983467.930000007</v>
      </c>
      <c r="F43" s="11">
        <f t="shared" si="3"/>
        <v>62784130.57</v>
      </c>
      <c r="G43" s="11">
        <f t="shared" si="3"/>
        <v>240941731.20999998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G47" si="4">B48+B49+B50+B51+B52+B53+B54+B55</f>
        <v>0</v>
      </c>
      <c r="C47" s="11">
        <f t="shared" si="4"/>
        <v>0</v>
      </c>
      <c r="D47" s="11">
        <f t="shared" si="4"/>
        <v>0</v>
      </c>
      <c r="E47" s="11">
        <f t="shared" si="4"/>
        <v>0</v>
      </c>
      <c r="F47" s="11">
        <f t="shared" si="4"/>
        <v>0</v>
      </c>
      <c r="G47" s="11">
        <f t="shared" si="4"/>
        <v>0</v>
      </c>
    </row>
    <row r="48" spans="1:7" s="4" customFormat="1" ht="64.5" x14ac:dyDescent="0.5">
      <c r="A48" s="26" t="s">
        <v>43</v>
      </c>
      <c r="B48" s="12"/>
      <c r="C48" s="12"/>
      <c r="D48" s="12"/>
      <c r="E48" s="12"/>
      <c r="F48" s="12"/>
      <c r="G48" s="12"/>
    </row>
    <row r="49" spans="1:7" s="4" customFormat="1" x14ac:dyDescent="0.5">
      <c r="A49" s="23" t="s">
        <v>44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45</v>
      </c>
      <c r="B50" s="12"/>
      <c r="C50" s="12"/>
      <c r="D50" s="12"/>
      <c r="E50" s="12"/>
      <c r="F50" s="12"/>
      <c r="G50" s="12"/>
    </row>
    <row r="51" spans="1:7" s="4" customFormat="1" ht="96.75" x14ac:dyDescent="0.5">
      <c r="A51" s="26" t="s">
        <v>46</v>
      </c>
      <c r="B51" s="12"/>
      <c r="C51" s="12"/>
      <c r="D51" s="12"/>
      <c r="E51" s="12"/>
      <c r="F51" s="12"/>
      <c r="G51" s="12"/>
    </row>
    <row r="52" spans="1:7" s="4" customFormat="1" x14ac:dyDescent="0.5">
      <c r="A52" s="23" t="s">
        <v>47</v>
      </c>
      <c r="B52" s="12"/>
      <c r="C52" s="12"/>
      <c r="D52" s="12"/>
      <c r="E52" s="12"/>
      <c r="F52" s="12"/>
      <c r="G52" s="12"/>
    </row>
    <row r="53" spans="1:7" s="4" customFormat="1" ht="64.5" x14ac:dyDescent="0.5">
      <c r="A53" s="26" t="s">
        <v>48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49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50</v>
      </c>
      <c r="B55" s="12"/>
      <c r="C55" s="12"/>
      <c r="D55" s="12"/>
      <c r="E55" s="12"/>
      <c r="F55" s="12"/>
      <c r="G55" s="12"/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0</v>
      </c>
      <c r="D56" s="11">
        <f t="shared" si="5"/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</row>
    <row r="57" spans="1:7" s="4" customFormat="1" x14ac:dyDescent="0.5">
      <c r="A57" s="23" t="s">
        <v>52</v>
      </c>
      <c r="B57" s="12"/>
      <c r="C57" s="12"/>
      <c r="D57" s="12"/>
      <c r="E57" s="12"/>
      <c r="F57" s="12"/>
      <c r="G57" s="12"/>
    </row>
    <row r="58" spans="1:7" s="4" customFormat="1" x14ac:dyDescent="0.5">
      <c r="A58" s="23" t="s">
        <v>53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54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55</v>
      </c>
      <c r="B60" s="12"/>
      <c r="C60" s="12"/>
      <c r="D60" s="12"/>
      <c r="E60" s="12"/>
      <c r="F60" s="12"/>
      <c r="G60" s="12"/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/>
      <c r="C62" s="12"/>
      <c r="D62" s="12"/>
      <c r="E62" s="12"/>
      <c r="F62" s="12"/>
      <c r="G62" s="12"/>
    </row>
    <row r="63" spans="1:7" s="4" customFormat="1" x14ac:dyDescent="0.5">
      <c r="A63" s="23" t="s">
        <v>58</v>
      </c>
      <c r="B63" s="12"/>
      <c r="C63" s="12"/>
      <c r="D63" s="12"/>
      <c r="E63" s="12"/>
      <c r="F63" s="12"/>
      <c r="G63" s="12"/>
    </row>
    <row r="64" spans="1:7" s="4" customFormat="1" ht="64.5" x14ac:dyDescent="0.5">
      <c r="A64" s="29" t="s">
        <v>59</v>
      </c>
      <c r="B64" s="12">
        <v>0</v>
      </c>
      <c r="C64" s="12"/>
      <c r="D64" s="12">
        <f>SUM(B64:C64)</f>
        <v>0</v>
      </c>
      <c r="E64" s="12">
        <v>0</v>
      </c>
      <c r="F64" s="12"/>
      <c r="G64" s="12"/>
    </row>
    <row r="65" spans="1:7" s="4" customFormat="1" x14ac:dyDescent="0.5">
      <c r="A65" s="22" t="s">
        <v>60</v>
      </c>
      <c r="B65" s="12"/>
      <c r="C65" s="12">
        <v>39608892.640000001</v>
      </c>
      <c r="D65" s="12">
        <f>SUM(B65:C65)</f>
        <v>39608892.640000001</v>
      </c>
      <c r="E65" s="12">
        <v>39568156.560000002</v>
      </c>
      <c r="F65" s="12">
        <v>39568156.560000002</v>
      </c>
      <c r="G65" s="12">
        <f>SUM(D65-E65)</f>
        <v>40736.079999998212</v>
      </c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0</v>
      </c>
      <c r="C67" s="11">
        <f t="shared" si="7"/>
        <v>39608892.640000001</v>
      </c>
      <c r="D67" s="11">
        <f t="shared" si="7"/>
        <v>39608892.640000001</v>
      </c>
      <c r="E67" s="11">
        <f t="shared" si="7"/>
        <v>39568156.560000002</v>
      </c>
      <c r="F67" s="11">
        <f t="shared" si="7"/>
        <v>39568156.560000002</v>
      </c>
      <c r="G67" s="11">
        <f t="shared" si="7"/>
        <v>40736.079999998212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f>C47</f>
        <v>0</v>
      </c>
      <c r="D69" s="11">
        <f>D47</f>
        <v>0</v>
      </c>
      <c r="E69" s="11">
        <f>E47</f>
        <v>0</v>
      </c>
      <c r="F69" s="11">
        <f>F47</f>
        <v>0</v>
      </c>
      <c r="G69" s="11">
        <f>G47</f>
        <v>0</v>
      </c>
    </row>
    <row r="70" spans="1:7" s="4" customFormat="1" x14ac:dyDescent="0.5">
      <c r="A70" s="6" t="s">
        <v>63</v>
      </c>
      <c r="B70" s="12"/>
      <c r="C70" s="12"/>
      <c r="D70" s="12"/>
      <c r="E70" s="12"/>
      <c r="F70" s="12"/>
      <c r="G70" s="12"/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 t="shared" ref="B72:G72" si="8">B43+B67+B69</f>
        <v>246325077.47</v>
      </c>
      <c r="C72" s="11">
        <f t="shared" si="8"/>
        <v>112209014.31</v>
      </c>
      <c r="D72" s="11">
        <f t="shared" si="8"/>
        <v>358534091.77999997</v>
      </c>
      <c r="E72" s="11">
        <f t="shared" si="8"/>
        <v>117551624.49000001</v>
      </c>
      <c r="F72" s="11">
        <f t="shared" si="8"/>
        <v>102352287.13</v>
      </c>
      <c r="G72" s="11">
        <f t="shared" si="8"/>
        <v>240982467.28999996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>
        <v>246325077.47</v>
      </c>
      <c r="C75" s="12">
        <v>72600121.670000002</v>
      </c>
      <c r="D75" s="12">
        <f>SUM(B75:C75)</f>
        <v>318925199.13999999</v>
      </c>
      <c r="E75" s="12">
        <v>77983467.930000007</v>
      </c>
      <c r="F75" s="12">
        <v>62784130.57</v>
      </c>
      <c r="G75" s="12">
        <f>SUM(D75-E75)</f>
        <v>240941731.20999998</v>
      </c>
    </row>
    <row r="76" spans="1:7" s="4" customFormat="1" ht="64.5" x14ac:dyDescent="0.5">
      <c r="A76" s="27" t="s">
        <v>67</v>
      </c>
      <c r="B76" s="12"/>
      <c r="C76" s="12">
        <v>39608892.640000001</v>
      </c>
      <c r="D76" s="12">
        <f>SUM(B76:C76)</f>
        <v>39608892.640000001</v>
      </c>
      <c r="E76" s="12">
        <v>39568156.560000002</v>
      </c>
      <c r="F76" s="12">
        <v>39568156.560000002</v>
      </c>
      <c r="G76" s="12">
        <f>SUM(D76-E76)</f>
        <v>40736.079999998212</v>
      </c>
    </row>
    <row r="77" spans="1:7" s="4" customFormat="1" x14ac:dyDescent="0.5">
      <c r="A77" s="28" t="s">
        <v>68</v>
      </c>
      <c r="B77" s="11">
        <f t="shared" ref="B77:G77" si="9">B75+B76</f>
        <v>246325077.47</v>
      </c>
      <c r="C77" s="11">
        <f t="shared" si="9"/>
        <v>112209014.31</v>
      </c>
      <c r="D77" s="11">
        <f t="shared" si="9"/>
        <v>358534091.77999997</v>
      </c>
      <c r="E77" s="11">
        <f t="shared" si="9"/>
        <v>117551624.49000001</v>
      </c>
      <c r="F77" s="11">
        <f t="shared" si="9"/>
        <v>102352287.13</v>
      </c>
      <c r="G77" s="11">
        <f t="shared" si="9"/>
        <v>240982467.28999996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Oseas de la Rosa Santos</cp:lastModifiedBy>
  <cp:lastPrinted>2020-02-24T16:26:40Z</cp:lastPrinted>
  <dcterms:created xsi:type="dcterms:W3CDTF">2018-07-04T15:46:54Z</dcterms:created>
  <dcterms:modified xsi:type="dcterms:W3CDTF">2020-04-14T22:53:08Z</dcterms:modified>
</cp:coreProperties>
</file>