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A-J 2019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58" i="8" l="1"/>
  <c r="E24" i="8"/>
  <c r="H24" i="8" l="1"/>
  <c r="H58" i="8" l="1"/>
  <c r="H57" i="8"/>
  <c r="H23" i="8" l="1"/>
  <c r="H78" i="8" l="1"/>
  <c r="H77" i="8"/>
  <c r="H76" i="8"/>
  <c r="H75" i="8"/>
  <c r="H74" i="8" s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0" i="8" s="1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2" i="8"/>
  <c r="G22" i="8"/>
  <c r="F22" i="8"/>
  <c r="E22" i="8"/>
  <c r="D22" i="8"/>
  <c r="C22" i="8"/>
  <c r="C12" i="8" s="1"/>
  <c r="H21" i="8"/>
  <c r="H20" i="8"/>
  <c r="H19" i="8"/>
  <c r="H18" i="8"/>
  <c r="H17" i="8"/>
  <c r="H16" i="8"/>
  <c r="H15" i="8"/>
  <c r="H14" i="8"/>
  <c r="H13" i="8" s="1"/>
  <c r="G13" i="8"/>
  <c r="F13" i="8"/>
  <c r="E13" i="8"/>
  <c r="D13" i="8"/>
  <c r="C13" i="8"/>
  <c r="G12" i="8"/>
  <c r="E46" i="8" l="1"/>
  <c r="D12" i="8"/>
  <c r="H64" i="8"/>
  <c r="E12" i="8"/>
  <c r="F12" i="8"/>
  <c r="F80" i="8" s="1"/>
  <c r="H30" i="8"/>
  <c r="C46" i="8"/>
  <c r="C80" i="8" s="1"/>
  <c r="G46" i="8"/>
  <c r="G80" i="8" s="1"/>
  <c r="H47" i="8"/>
  <c r="D46" i="8"/>
  <c r="H56" i="8"/>
  <c r="H12" i="8"/>
  <c r="D80" i="8" l="1"/>
  <c r="E80" i="8"/>
  <c r="H46" i="8"/>
  <c r="H80" i="8" s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<sst xmlns="http://schemas.openxmlformats.org/spreadsheetml/2006/main" count="81" uniqueCount="51">
  <si>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</si>
  <si>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</si>
  <si>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</si>
  <si>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</si>
  <si>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</si>
  <si>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</si>
  <si>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</si>
  <si>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</si>
  <si>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</si>
  <si>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</si>
  <si>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</si>
  <si>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</si>
  <si>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</si>
  <si>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</si>
  <si>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</si>
  <si>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</si>
  <si>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</si>
  <si>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</si>
  <si>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</si>
  <si>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</si>
  <si>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</si>
  <si>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</si>
  <si>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</si>
  <si>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</si>
  <si>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</si>
  <si>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</si>
  <si>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</si>
  <si>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</si>
  <si>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</si>
  <si>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</si>
  <si>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</si>
  <si>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</si>
  <si>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</si>
  <si>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</si>
  <si>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</si>
  <si>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</si>
  <si>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</si>
  <si>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</si>
  <si>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</si>
  <si>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</si>
  <si>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</si>
  <si>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</si>
  <si>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</si>
  <si>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</si>
  <si>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</si>
  <si>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</si>
  <si>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</si>
  <si>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</si>
  <si>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</si>
  <si>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SERVICIOS DE AGUA POTABLE Y ALCANTARILLADO DE OAXACA</t>
  </si>
  <si>
    <t xml:space="preserve">Del 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</si>
</sst>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164" fontId="1" fillId="3" borderId="5" xfId="11" applyNumberFormat="1" applyFont="1" applyFill="1" applyBorder="1" applyAlignment="1" applyProtection="1">
      <alignment vertical="center"/>
      <protection locked="0"/>
    </xf>
    <xf numFmtId="164" fontId="0" fillId="3" borderId="5" xfId="11" applyNumberFormat="1" applyFont="1" applyFill="1" applyBorder="1" applyAlignment="1" applyProtection="1">
      <alignment vertical="center"/>
      <protection locked="0"/>
    </xf>
    <xf numFmtId="0" fontId="0" fillId="3" borderId="5" xfId="11" applyNumberFormat="1" applyFont="1" applyFill="1" applyBorder="1" applyAlignment="1" applyProtection="1">
      <alignment vertical="center"/>
      <protection locked="0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168089</xdr:colOff>
      <xdr:row>1</xdr:row>
      <xdr:rowOff>268941</xdr:rowOff>
    </xdr:from>
    <xdr:to>
      <xdr:col>7</xdr:col>
      <xdr:colOff>1154207</xdr:colOff>
      <xdr:row>1</xdr:row>
      <xdr:rowOff>762001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5618" y="459441"/>
          <a:ext cx="986118" cy="493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4" zoomScale="75" zoomScaleNormal="75" workbookViewId="0">
      <pane xSplit="1" ySplit="7" topLeftCell="B74" activePane="bottomRight" state="frozen"/>
      <selection activeCell="A4" sqref="A4"/>
      <selection pane="topRight" activeCell="B4" sqref="B4"/>
      <selection pane="bottomLeft" activeCell="A11" sqref="A11"/>
      <selection pane="bottomRight" activeCell="D78" sqref="D7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7"/>
    </row>
    <row r="4" spans="1:8" x14ac:dyDescent="0.25">
      <c r="B4" s="24" t="s">
        <v>49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27" t="s">
        <v>12</v>
      </c>
      <c r="C6" s="28"/>
      <c r="D6" s="28"/>
      <c r="E6" s="28"/>
      <c r="F6" s="28"/>
      <c r="G6" s="28"/>
      <c r="H6" s="29"/>
    </row>
    <row r="7" spans="1:8" x14ac:dyDescent="0.25">
      <c r="B7" s="30" t="s">
        <v>50</v>
      </c>
      <c r="C7" s="30"/>
      <c r="D7" s="30"/>
      <c r="E7" s="30"/>
      <c r="F7" s="30"/>
      <c r="G7" s="30"/>
      <c r="H7" s="30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22" t="s">
        <v>3</v>
      </c>
      <c r="C9" s="23" t="s">
        <v>4</v>
      </c>
      <c r="D9" s="23"/>
      <c r="E9" s="23"/>
      <c r="F9" s="23"/>
      <c r="G9" s="23"/>
      <c r="H9" s="22" t="s">
        <v>5</v>
      </c>
    </row>
    <row r="10" spans="1:8" ht="30" x14ac:dyDescent="0.25">
      <c r="B10" s="22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2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21">
        <f>SUM(C13,C22,C30,C40)</f>
        <v>250157163.75</v>
      </c>
      <c r="D12" s="21">
        <f t="shared" ref="D12:H12" si="0">SUM(D13,D22,D30,D40)</f>
        <v>173933200.84999999</v>
      </c>
      <c r="E12" s="21">
        <f t="shared" si="0"/>
        <v>424090364.60000002</v>
      </c>
      <c r="F12" s="21">
        <f t="shared" si="0"/>
        <v>174730094.88999999</v>
      </c>
      <c r="G12" s="21">
        <f t="shared" si="0"/>
        <v>159421274.81999999</v>
      </c>
      <c r="H12" s="21">
        <f t="shared" si="0"/>
        <v>249360269.71000004</v>
      </c>
    </row>
    <row r="13" spans="1:8" x14ac:dyDescent="0.2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x14ac:dyDescent="0.25">
      <c r="B14" s="7" t="s">
        <v>15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x14ac:dyDescent="0.25">
      <c r="B15" s="7" t="s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x14ac:dyDescent="0.25">
      <c r="B16" s="7" t="s">
        <v>17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x14ac:dyDescent="0.25">
      <c r="B17" s="7" t="s">
        <v>18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x14ac:dyDescent="0.25">
      <c r="B18" s="7" t="s">
        <v>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x14ac:dyDescent="0.25">
      <c r="B19" s="7" t="s">
        <v>20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x14ac:dyDescent="0.25">
      <c r="B20" s="7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x14ac:dyDescent="0.25">
      <c r="B21" s="7" t="s">
        <v>22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x14ac:dyDescent="0.25">
      <c r="B22" s="10" t="s">
        <v>23</v>
      </c>
      <c r="C22" s="18">
        <f>SUM(C23:C29)</f>
        <v>250157163.75</v>
      </c>
      <c r="D22" s="18">
        <f t="shared" ref="D22:G22" si="3">SUM(D23:D29)</f>
        <v>173933200.84999999</v>
      </c>
      <c r="E22" s="18">
        <f t="shared" si="3"/>
        <v>424090364.60000002</v>
      </c>
      <c r="F22" s="18">
        <f t="shared" si="3"/>
        <v>174730094.88999999</v>
      </c>
      <c r="G22" s="18">
        <f t="shared" si="3"/>
        <v>159421274.81999999</v>
      </c>
      <c r="H22" s="18">
        <f>SUM(H23:H29)</f>
        <v>249360269.71000004</v>
      </c>
    </row>
    <row r="23" spans="2:8" x14ac:dyDescent="0.25">
      <c r="B23" s="7" t="s">
        <v>24</v>
      </c>
      <c r="C23" s="20">
        <v>0</v>
      </c>
      <c r="D23" s="19">
        <v>15253500</v>
      </c>
      <c r="E23" s="19">
        <v>15253500</v>
      </c>
      <c r="F23" s="19"/>
      <c r="G23" s="19"/>
      <c r="H23" s="19">
        <f>E23-F23</f>
        <v>15253500</v>
      </c>
    </row>
    <row r="24" spans="2:8" x14ac:dyDescent="0.25">
      <c r="B24" s="7" t="s">
        <v>25</v>
      </c>
      <c r="C24" s="19">
        <v>250157163.75</v>
      </c>
      <c r="D24" s="19">
        <v>158679700.84999999</v>
      </c>
      <c r="E24" s="19">
        <f>SUM(C24+D24)</f>
        <v>408836864.60000002</v>
      </c>
      <c r="F24" s="19">
        <v>174730094.88999999</v>
      </c>
      <c r="G24" s="19">
        <v>159421274.81999999</v>
      </c>
      <c r="H24" s="19">
        <f>SUM(E24-F24)</f>
        <v>234106769.71000004</v>
      </c>
    </row>
    <row r="25" spans="2:8" x14ac:dyDescent="0.25">
      <c r="B25" s="7" t="s">
        <v>26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ref="H25:H29" si="4">E25-F25</f>
        <v>0</v>
      </c>
    </row>
    <row r="26" spans="2:8" x14ac:dyDescent="0.25">
      <c r="B26" s="7" t="s">
        <v>27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4"/>
        <v>0</v>
      </c>
    </row>
    <row r="27" spans="2:8" x14ac:dyDescent="0.25">
      <c r="B27" s="7" t="s">
        <v>28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x14ac:dyDescent="0.2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x14ac:dyDescent="0.25">
      <c r="B29" s="7" t="s">
        <v>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x14ac:dyDescent="0.25">
      <c r="B30" s="10" t="s">
        <v>31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x14ac:dyDescent="0.25">
      <c r="B31" s="14" t="s">
        <v>32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x14ac:dyDescent="0.25">
      <c r="B32" s="7" t="s">
        <v>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x14ac:dyDescent="0.25">
      <c r="B33" s="7" t="s">
        <v>34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x14ac:dyDescent="0.25">
      <c r="B34" s="7" t="s">
        <v>35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x14ac:dyDescent="0.25">
      <c r="B35" s="7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x14ac:dyDescent="0.25">
      <c r="B36" s="7" t="s">
        <v>37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x14ac:dyDescent="0.25">
      <c r="B37" s="7" t="s">
        <v>38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6"/>
        <v>0</v>
      </c>
    </row>
    <row r="38" spans="2:8" x14ac:dyDescent="0.25">
      <c r="B38" s="7" t="s">
        <v>39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x14ac:dyDescent="0.25">
      <c r="B39" s="7" t="s">
        <v>40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x14ac:dyDescent="0.25">
      <c r="B40" s="10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x14ac:dyDescent="0.25">
      <c r="B41" s="14" t="s">
        <v>42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ht="30" x14ac:dyDescent="0.25">
      <c r="B42" s="14" t="s">
        <v>43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 t="shared" ref="H42:H44" si="8">E42-F42</f>
        <v>0</v>
      </c>
    </row>
    <row r="43" spans="2:8" x14ac:dyDescent="0.25">
      <c r="B43" s="14" t="s">
        <v>44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 t="shared" si="8"/>
        <v>0</v>
      </c>
    </row>
    <row r="44" spans="2:8" x14ac:dyDescent="0.25">
      <c r="B44" s="14" t="s">
        <v>45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8"/>
        <v>0</v>
      </c>
    </row>
    <row r="45" spans="2:8" x14ac:dyDescent="0.25">
      <c r="B45" s="14"/>
      <c r="C45" s="12"/>
      <c r="D45" s="12"/>
      <c r="E45" s="12"/>
      <c r="F45" s="12"/>
      <c r="G45" s="12"/>
      <c r="H45" s="12"/>
    </row>
    <row r="46" spans="2:8" x14ac:dyDescent="0.25">
      <c r="B46" s="9" t="s">
        <v>46</v>
      </c>
      <c r="C46" s="18">
        <f>SUM(C47,C56,C64,C74)</f>
        <v>10074714.6</v>
      </c>
      <c r="D46" s="18">
        <f t="shared" ref="D46:H46" si="9">SUM(D47,D56,D64,D74)</f>
        <v>5420408.8499999996</v>
      </c>
      <c r="E46" s="18">
        <f t="shared" si="9"/>
        <v>15495123.449999999</v>
      </c>
      <c r="F46" s="18">
        <f t="shared" si="9"/>
        <v>12290740.6</v>
      </c>
      <c r="G46" s="18">
        <f t="shared" si="9"/>
        <v>11118679.15</v>
      </c>
      <c r="H46" s="18">
        <f t="shared" si="9"/>
        <v>3204382.8499999996</v>
      </c>
    </row>
    <row r="47" spans="2:8" x14ac:dyDescent="0.2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x14ac:dyDescent="0.25">
      <c r="B48" s="14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x14ac:dyDescent="0.25">
      <c r="B49" s="14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1">E49-F49</f>
        <v>0</v>
      </c>
    </row>
    <row r="50" spans="2:8" x14ac:dyDescent="0.25">
      <c r="B50" s="14" t="s">
        <v>17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1"/>
        <v>0</v>
      </c>
    </row>
    <row r="51" spans="2:8" x14ac:dyDescent="0.25">
      <c r="B51" s="14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1"/>
        <v>0</v>
      </c>
    </row>
    <row r="52" spans="2:8" x14ac:dyDescent="0.25">
      <c r="B52" s="14" t="s">
        <v>19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1"/>
        <v>0</v>
      </c>
    </row>
    <row r="53" spans="2:8" x14ac:dyDescent="0.25">
      <c r="B53" s="14" t="s">
        <v>20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1"/>
        <v>0</v>
      </c>
    </row>
    <row r="54" spans="2:8" x14ac:dyDescent="0.25">
      <c r="B54" s="14" t="s">
        <v>21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1"/>
        <v>0</v>
      </c>
    </row>
    <row r="55" spans="2:8" x14ac:dyDescent="0.25">
      <c r="B55" s="14" t="s">
        <v>22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1"/>
        <v>0</v>
      </c>
    </row>
    <row r="56" spans="2:8" x14ac:dyDescent="0.25">
      <c r="B56" s="10" t="s">
        <v>23</v>
      </c>
      <c r="C56" s="18">
        <f>SUM(C57:C63)</f>
        <v>10074714.6</v>
      </c>
      <c r="D56" s="18">
        <f t="shared" ref="D56:H56" si="12">SUM(D57:D63)</f>
        <v>5420408.8499999996</v>
      </c>
      <c r="E56" s="18">
        <f t="shared" si="12"/>
        <v>15495123.449999999</v>
      </c>
      <c r="F56" s="18">
        <f t="shared" si="12"/>
        <v>12290740.6</v>
      </c>
      <c r="G56" s="18">
        <f t="shared" si="12"/>
        <v>11118679.15</v>
      </c>
      <c r="H56" s="18">
        <f t="shared" si="12"/>
        <v>3204382.8499999996</v>
      </c>
    </row>
    <row r="57" spans="2:8" x14ac:dyDescent="0.25">
      <c r="B57" s="14" t="s">
        <v>24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>SUM(E57-F57)</f>
        <v>0</v>
      </c>
    </row>
    <row r="58" spans="2:8" x14ac:dyDescent="0.25">
      <c r="B58" s="14" t="s">
        <v>25</v>
      </c>
      <c r="C58" s="19">
        <v>10074714.6</v>
      </c>
      <c r="D58" s="19">
        <v>5420408.8499999996</v>
      </c>
      <c r="E58" s="19">
        <f>SUM(C58+D58)</f>
        <v>15495123.449999999</v>
      </c>
      <c r="F58" s="19">
        <v>12290740.6</v>
      </c>
      <c r="G58" s="19">
        <v>11118679.15</v>
      </c>
      <c r="H58" s="19">
        <f>SUM(E58-F58)</f>
        <v>3204382.8499999996</v>
      </c>
    </row>
    <row r="59" spans="2:8" x14ac:dyDescent="0.25">
      <c r="B59" s="14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2">
        <f t="shared" ref="H59:H63" si="13">E59-F59</f>
        <v>0</v>
      </c>
    </row>
    <row r="60" spans="2:8" x14ac:dyDescent="0.25">
      <c r="B60" s="15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2">
        <f t="shared" si="13"/>
        <v>0</v>
      </c>
    </row>
    <row r="61" spans="2:8" x14ac:dyDescent="0.25">
      <c r="B61" s="14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2">
        <f t="shared" si="13"/>
        <v>0</v>
      </c>
    </row>
    <row r="62" spans="2:8" x14ac:dyDescent="0.25">
      <c r="B62" s="14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2">
        <f t="shared" si="13"/>
        <v>0</v>
      </c>
    </row>
    <row r="63" spans="2:8" x14ac:dyDescent="0.25">
      <c r="B63" s="14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2">
        <f t="shared" si="13"/>
        <v>0</v>
      </c>
    </row>
    <row r="64" spans="2:8" x14ac:dyDescent="0.2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x14ac:dyDescent="0.25">
      <c r="B65" s="14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2">
        <f>E65-F65</f>
        <v>0</v>
      </c>
    </row>
    <row r="66" spans="2:8" x14ac:dyDescent="0.25">
      <c r="B66" s="14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2">
        <f t="shared" ref="H66:H73" si="15">E66-F66</f>
        <v>0</v>
      </c>
    </row>
    <row r="67" spans="2:8" x14ac:dyDescent="0.25">
      <c r="B67" s="14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2">
        <f t="shared" si="15"/>
        <v>0</v>
      </c>
    </row>
    <row r="68" spans="2:8" x14ac:dyDescent="0.25">
      <c r="B68" s="14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2">
        <f t="shared" si="15"/>
        <v>0</v>
      </c>
    </row>
    <row r="69" spans="2:8" x14ac:dyDescent="0.25">
      <c r="B69" s="14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2">
        <f t="shared" si="15"/>
        <v>0</v>
      </c>
    </row>
    <row r="70" spans="2:8" x14ac:dyDescent="0.25">
      <c r="B70" s="14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2">
        <f t="shared" si="15"/>
        <v>0</v>
      </c>
    </row>
    <row r="71" spans="2:8" x14ac:dyDescent="0.25">
      <c r="B71" s="14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2">
        <f t="shared" si="15"/>
        <v>0</v>
      </c>
    </row>
    <row r="72" spans="2:8" x14ac:dyDescent="0.25">
      <c r="B72" s="14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2">
        <f t="shared" si="15"/>
        <v>0</v>
      </c>
    </row>
    <row r="73" spans="2:8" x14ac:dyDescent="0.25">
      <c r="B73" s="14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2">
        <f t="shared" si="15"/>
        <v>0</v>
      </c>
    </row>
    <row r="74" spans="2:8" x14ac:dyDescent="0.2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x14ac:dyDescent="0.25">
      <c r="B75" s="14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2">
        <f>E75-F75</f>
        <v>0</v>
      </c>
    </row>
    <row r="76" spans="2:8" ht="30" x14ac:dyDescent="0.25">
      <c r="B76" s="14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2">
        <f t="shared" ref="H76:H78" si="17">E76-F76</f>
        <v>0</v>
      </c>
    </row>
    <row r="77" spans="2:8" x14ac:dyDescent="0.25">
      <c r="B77" s="14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2">
        <f t="shared" si="17"/>
        <v>0</v>
      </c>
    </row>
    <row r="78" spans="2:8" x14ac:dyDescent="0.25">
      <c r="B78" s="14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2">
        <f t="shared" si="17"/>
        <v>0</v>
      </c>
    </row>
    <row r="79" spans="2:8" x14ac:dyDescent="0.25">
      <c r="B79" s="8"/>
      <c r="C79" s="16"/>
      <c r="D79" s="16"/>
      <c r="E79" s="16"/>
      <c r="F79" s="16"/>
      <c r="G79" s="16"/>
      <c r="H79" s="16"/>
    </row>
    <row r="80" spans="2:8" x14ac:dyDescent="0.25">
      <c r="B80" s="10" t="s">
        <v>11</v>
      </c>
      <c r="C80" s="18">
        <f>C46+C12</f>
        <v>260231878.34999999</v>
      </c>
      <c r="D80" s="18">
        <f t="shared" ref="D80:G80" si="18">D46+D12</f>
        <v>179353609.69999999</v>
      </c>
      <c r="E80" s="18">
        <f t="shared" si="18"/>
        <v>439585488.05000001</v>
      </c>
      <c r="F80" s="18">
        <f t="shared" si="18"/>
        <v>187020835.48999998</v>
      </c>
      <c r="G80" s="18">
        <f t="shared" si="18"/>
        <v>170539953.97</v>
      </c>
      <c r="H80" s="18">
        <f>H46+H12</f>
        <v>252564652.56000003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2019-01-04T16:26:20Z</cp:lastPrinted>
  <dcterms:created xsi:type="dcterms:W3CDTF">2018-07-04T15:46:54Z</dcterms:created>
  <dcterms:modified xsi:type="dcterms:W3CDTF">2019-07-15T19:41:47Z</dcterms:modified>
</cp:coreProperties>
</file>