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ropbox\DPP\DPD 2024\FEDERAL 2024\"/>
    </mc:Choice>
  </mc:AlternateContent>
  <xr:revisionPtr revIDLastSave="0" documentId="13_ncr:1_{D5C58C09-5DD2-48A3-9199-45418D3370FF}" xr6:coauthVersionLast="47" xr6:coauthVersionMax="47" xr10:uidLastSave="{00000000-0000-0000-0000-000000000000}"/>
  <bookViews>
    <workbookView xWindow="20370" yWindow="945" windowWidth="29040" windowHeight="15720" activeTab="1" xr2:uid="{00000000-000D-0000-FFFF-FFFF00000000}"/>
  </bookViews>
  <sheets>
    <sheet name="I220" sheetId="1" r:id="rId1"/>
    <sheet name="Hoja1" sheetId="2" r:id="rId2"/>
  </sheets>
  <definedNames>
    <definedName name="_xlnm._FilterDatabase" localSheetId="0" hidden="1">'I220'!$A$9:$W$61</definedName>
    <definedName name="_xlnm.Print_Area" localSheetId="0">'I220'!$A$1:$W$61</definedName>
    <definedName name="_xlnm.Print_Titles" localSheetId="0">'I220'!$1:$9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G22" i="2"/>
  <c r="E22" i="2"/>
  <c r="F22" i="2"/>
  <c r="E21" i="2"/>
  <c r="E20" i="2"/>
  <c r="E19" i="2"/>
  <c r="E18" i="2"/>
  <c r="E17" i="2"/>
  <c r="E16" i="2"/>
  <c r="E15" i="2"/>
  <c r="E14" i="2"/>
  <c r="E13" i="2"/>
  <c r="E12" i="2"/>
  <c r="E11" i="2"/>
  <c r="E10" i="2"/>
  <c r="F4" i="2"/>
  <c r="E4" i="2"/>
  <c r="G4" i="2"/>
  <c r="H4" i="2"/>
  <c r="I4" i="2"/>
  <c r="J4" i="2"/>
  <c r="K4" i="2"/>
  <c r="L4" i="2"/>
  <c r="M4" i="2"/>
  <c r="N4" i="2"/>
  <c r="O4" i="2"/>
  <c r="D4" i="2"/>
  <c r="C5" i="2"/>
  <c r="C7" i="2" s="1"/>
  <c r="C4" i="2" l="1"/>
</calcChain>
</file>

<file path=xl/sharedStrings.xml><?xml version="1.0" encoding="utf-8"?>
<sst xmlns="http://schemas.openxmlformats.org/spreadsheetml/2006/main" count="183" uniqueCount="81">
  <si>
    <t>Unidad de Administración y Finanzas</t>
  </si>
  <si>
    <t>Dirección General de Programación y Presupuesto</t>
  </si>
  <si>
    <t>Fecha: 12-12-2023</t>
  </si>
  <si>
    <t>Dirección de Integración Programática Presupuestal</t>
  </si>
  <si>
    <t>Presupuesto de Egresos de la Federación 2024</t>
  </si>
  <si>
    <t>Fondo  de Aportaciones para los Servicios de Salud  (Pesos)</t>
  </si>
  <si>
    <t>ENT</t>
  </si>
  <si>
    <t>FI</t>
  </si>
  <si>
    <t>FN</t>
  </si>
  <si>
    <t>SF</t>
  </si>
  <si>
    <t>P</t>
  </si>
  <si>
    <t>AI</t>
  </si>
  <si>
    <t>OG</t>
  </si>
  <si>
    <t>TG</t>
  </si>
  <si>
    <t>FF</t>
  </si>
  <si>
    <t>Descripción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</si>
  <si>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</si>
  <si>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</si>
  <si>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</si>
  <si>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</si>
  <si>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</si>
  <si>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</si>
  <si>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</si>
  <si>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</si>
  <si>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</si>
  <si>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</si>
  <si>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</si>
  <si>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</si>
  <si>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</si>
  <si>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Desarrollo Social</t>
  </si>
  <si>
    <t>Salud</t>
  </si>
  <si>
    <t>Prestación de Servicios de Salud a la Comunidad</t>
  </si>
  <si>
    <t>Sin Programa</t>
  </si>
  <si>
    <t>Fondo de Aportaciones para los Servicios de Salud</t>
  </si>
  <si>
    <t>Aportaciones federales a las entidades federativas y municipios para servicios personales</t>
  </si>
  <si>
    <t>Aportaciones federales a las entidades federativas y municipios para aportaciones al ISSSTE</t>
  </si>
  <si>
    <t>Aportaciones federales a las entidades federativas y municipios para gastos de operación</t>
  </si>
  <si>
    <t>Aportaciones federales a las entidades federativas y municipios para aportaciones al FOVISSSTE</t>
  </si>
  <si>
    <t>Aportaciones federales a las entidades federativas y municipios para aportaciones al sistema de ahorro para el retiro</t>
  </si>
  <si>
    <t>Aportaciones federales a las entidades federativas y municipios para aportaciones al seguro de cesantía en edad avanzada y vejez</t>
  </si>
  <si>
    <t>Aportaciones federales a las entidades federativas y municipios para los depósitos al ahorro solidario</t>
  </si>
  <si>
    <t>Prestación de Servicios de Salud a la Persona</t>
  </si>
  <si>
    <t>Aportaciones federales a las entidades federativas y municipios para incrementos a las percepciones</t>
  </si>
  <si>
    <t>Aportaciones federales a las entidades federativas y municipios para otras medidas de carácter laboral y económicas</t>
  </si>
  <si>
    <t>Aportaciones federales a las entidades federativas y municipios por previsiones para aportaciones al ISSSTE</t>
  </si>
  <si>
    <t>Aportaciones federales a las entidades federativas y municipios por previsiones para aportaciones al FOVISSSTE</t>
  </si>
  <si>
    <t>Aportaciones federales a las entidades federativas y municipios por previsiones para aportaciones al sistema de ahorro para el retiro</t>
  </si>
  <si>
    <t>Aportaciones federales a las entidades federativas y municipios por previsiones para aportaciones al seguro de cesantía en edad avanzada y vejez</t>
  </si>
  <si>
    <t>Aportaciones federales a las entidades federativas y municipios por previsiones para los depósitos al ahorro solidario</t>
  </si>
  <si>
    <t>Generación de Recursos para la Salud</t>
  </si>
  <si>
    <t>Rectoría del Sistema de Salud</t>
  </si>
  <si>
    <t>Aportaciones federales a las entidades federativas y municipios para gastos de inversión</t>
  </si>
  <si>
    <t>I220</t>
  </si>
  <si>
    <t>Oaxaca</t>
  </si>
  <si>
    <t xml:space="preserve">Folio </t>
  </si>
  <si>
    <t>202312081126/20/W3Z</t>
  </si>
  <si>
    <t xml:space="preserve">General </t>
  </si>
  <si>
    <t>SP</t>
  </si>
  <si>
    <t>GO</t>
  </si>
  <si>
    <t>GI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</si>
  <si>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</si>
  <si>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</si>
  <si>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</si>
  <si>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</si>
  <si>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</si>
  <si>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</si>
  <si>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</si>
  <si>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</si>
  <si>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</si>
  <si>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</si>
  <si>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</si>
  <si>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</si>
  <si>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GOGI</t>
  </si>
  <si>
    <t>MES</t>
  </si>
  <si>
    <t>FASSA</t>
  </si>
  <si>
    <t>10 y 25</t>
  </si>
  <si>
    <t>9 y 23</t>
  </si>
  <si>
    <t>8 y 22</t>
  </si>
  <si>
    <t>10 y 24</t>
  </si>
  <si>
    <t>11 y 25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</si>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</sst>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</font>
    <font>
      <sz val="16"/>
      <color indexed="8"/>
      <name val="Arial"/>
    </font>
    <font>
      <sz val="14"/>
      <color indexed="8"/>
      <name val="Arial"/>
    </font>
    <font>
      <b/>
      <sz val="14"/>
      <color indexed="8"/>
      <name val="Arial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</font>
    <font>
      <b/>
      <sz val="11"/>
      <color theme="1"/>
      <name val="Calibri"/>
      <family val="2"/>
      <scheme val="minor"/>
    </font>
    <font>
      <sz val="8"/>
      <name val="Calibri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 applyFill="0" applyProtection="0"/>
    <xf numFmtId="44" fontId="8" fillId="0" borderId="0" applyFont="0" applyFill="0" applyBorder="0" applyAlignment="0" applyProtection="0"/>
  </cellStyleXfs>
  <cellXfs count="50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1" fillId="0" borderId="2" xfId="0" applyFont="1" applyFill="1" applyBorder="1" applyProtection="1"/>
    <xf numFmtId="0" fontId="2" fillId="0" borderId="3" xfId="0" applyFont="1" applyFill="1" applyBorder="1" applyProtection="1"/>
    <xf numFmtId="0" fontId="3" fillId="0" borderId="2" xfId="0" applyFont="1" applyFill="1" applyBorder="1" applyProtection="1"/>
    <xf numFmtId="0" fontId="3" fillId="0" borderId="4" xfId="0" applyFont="1" applyFill="1" applyBorder="1" applyProtection="1"/>
    <xf numFmtId="0" fontId="4" fillId="0" borderId="2" xfId="0" applyFont="1" applyFill="1" applyBorder="1" applyProtection="1"/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44" fontId="12" fillId="0" borderId="0" xfId="1" applyFont="1" applyFill="1" applyProtection="1"/>
    <xf numFmtId="0" fontId="12" fillId="0" borderId="0" xfId="0" applyFont="1" applyFill="1" applyBorder="1" applyProtection="1"/>
    <xf numFmtId="44" fontId="11" fillId="0" borderId="14" xfId="1" applyFont="1" applyBorder="1"/>
    <xf numFmtId="0" fontId="12" fillId="0" borderId="10" xfId="0" applyFont="1" applyFill="1" applyBorder="1" applyProtection="1"/>
    <xf numFmtId="44" fontId="12" fillId="0" borderId="10" xfId="1" applyFont="1" applyFill="1" applyBorder="1" applyProtection="1"/>
    <xf numFmtId="44" fontId="13" fillId="0" borderId="10" xfId="1" applyFont="1" applyFill="1" applyBorder="1" applyProtection="1"/>
    <xf numFmtId="44" fontId="9" fillId="0" borderId="10" xfId="1" applyFont="1" applyBorder="1"/>
    <xf numFmtId="44" fontId="14" fillId="0" borderId="0" xfId="1" applyFont="1" applyFill="1" applyProtection="1"/>
    <xf numFmtId="0" fontId="15" fillId="4" borderId="1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/>
    </xf>
    <xf numFmtId="44" fontId="12" fillId="0" borderId="10" xfId="0" applyNumberFormat="1" applyFont="1" applyFill="1" applyBorder="1" applyProtection="1"/>
    <xf numFmtId="0" fontId="14" fillId="0" borderId="10" xfId="0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95959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8</xdr:col>
      <xdr:colOff>219075</xdr:colOff>
      <xdr:row>4</xdr:row>
      <xdr:rowOff>171450</xdr:rowOff>
    </xdr:to>
    <xdr:pic>
      <xdr:nvPicPr>
        <xdr:cNvPr id="1048" name="Picture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2425"/>
          <a:ext cx="2990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1"/>
  <sheetViews>
    <sheetView showRuler="0" view="pageBreakPreview" zoomScale="60" zoomScaleNormal="100" workbookViewId="0">
      <selection activeCell="J10" sqref="J10:W10"/>
    </sheetView>
  </sheetViews>
  <sheetFormatPr baseColWidth="10" defaultColWidth="9.140625" defaultRowHeight="15" x14ac:dyDescent="0.25"/>
  <cols>
    <col min="1" max="6" width="5" customWidth="1"/>
    <col min="7" max="7" width="8" customWidth="1"/>
    <col min="8" max="9" width="5" customWidth="1"/>
    <col min="10" max="10" width="100" customWidth="1"/>
    <col min="11" max="11" width="21.28515625" customWidth="1"/>
    <col min="12" max="16" width="19.7109375" bestFit="1" customWidth="1"/>
    <col min="17" max="17" width="19" bestFit="1" customWidth="1"/>
    <col min="18" max="23" width="19.7109375" bestFit="1" customWidth="1"/>
  </cols>
  <sheetData>
    <row r="1" spans="1:23" ht="20.25" x14ac:dyDescent="0.3">
      <c r="A1" s="2"/>
      <c r="B1" s="5"/>
      <c r="C1" s="5"/>
      <c r="D1" s="5"/>
      <c r="E1" s="5"/>
      <c r="F1" s="5"/>
      <c r="G1" s="5"/>
      <c r="H1" s="5"/>
      <c r="I1" s="7"/>
      <c r="J1" s="10" t="s">
        <v>0</v>
      </c>
      <c r="K1" s="5"/>
      <c r="L1" s="5"/>
      <c r="M1" s="5"/>
      <c r="N1" s="5"/>
      <c r="O1" s="5"/>
      <c r="P1" s="5"/>
      <c r="Q1" s="5"/>
      <c r="R1" s="5"/>
      <c r="S1" s="7"/>
      <c r="T1" s="24"/>
      <c r="U1" s="25"/>
      <c r="V1" s="25"/>
      <c r="W1" s="26"/>
    </row>
    <row r="2" spans="1:23" ht="18" x14ac:dyDescent="0.25">
      <c r="A2" s="3"/>
      <c r="I2" s="8"/>
      <c r="J2" s="11" t="s">
        <v>1</v>
      </c>
      <c r="S2" s="8"/>
      <c r="T2" s="27" t="s">
        <v>2</v>
      </c>
      <c r="U2" s="28"/>
      <c r="V2" s="28"/>
      <c r="W2" s="29"/>
    </row>
    <row r="3" spans="1:23" ht="18" x14ac:dyDescent="0.25">
      <c r="A3" s="3"/>
      <c r="I3" s="8"/>
      <c r="J3" s="11" t="s">
        <v>3</v>
      </c>
      <c r="S3" s="8"/>
      <c r="T3" s="15"/>
      <c r="U3" s="1"/>
      <c r="V3" s="1"/>
      <c r="W3" s="18"/>
    </row>
    <row r="4" spans="1:23" ht="23.25" x14ac:dyDescent="0.25">
      <c r="A4" s="3"/>
      <c r="I4" s="8"/>
      <c r="J4" s="4"/>
      <c r="K4" s="6"/>
      <c r="L4" s="6"/>
      <c r="M4" s="6"/>
      <c r="N4" s="6"/>
      <c r="O4" s="6"/>
      <c r="P4" s="6"/>
      <c r="Q4" s="6"/>
      <c r="R4" s="6"/>
      <c r="S4" s="6"/>
      <c r="T4" s="34" t="s">
        <v>54</v>
      </c>
      <c r="U4" s="34"/>
      <c r="V4" s="34"/>
      <c r="W4" s="34"/>
    </row>
    <row r="5" spans="1:23" ht="23.25" x14ac:dyDescent="0.25">
      <c r="A5" s="3"/>
      <c r="I5" s="8"/>
      <c r="J5" s="12" t="s">
        <v>4</v>
      </c>
      <c r="K5" s="5"/>
      <c r="L5" s="5"/>
      <c r="M5" s="5"/>
      <c r="N5" s="5"/>
      <c r="O5" s="5"/>
      <c r="P5" s="5"/>
      <c r="Q5" s="5"/>
      <c r="R5" s="5"/>
      <c r="S5" s="7"/>
      <c r="T5" s="30" t="s">
        <v>55</v>
      </c>
      <c r="U5" s="31"/>
      <c r="V5" s="31"/>
      <c r="W5" s="32"/>
    </row>
    <row r="6" spans="1:23" ht="18" x14ac:dyDescent="0.25">
      <c r="A6" s="3"/>
      <c r="I6" s="8"/>
      <c r="J6" s="13" t="s">
        <v>5</v>
      </c>
      <c r="K6" s="6"/>
      <c r="L6" s="6"/>
      <c r="M6" s="6"/>
      <c r="N6" s="6"/>
      <c r="O6" s="6"/>
      <c r="P6" s="6"/>
      <c r="Q6" s="6"/>
      <c r="R6" s="6"/>
      <c r="S6" s="9"/>
      <c r="T6" s="16"/>
      <c r="U6" s="17"/>
      <c r="V6" s="17"/>
      <c r="W6" s="19"/>
    </row>
    <row r="7" spans="1:23" ht="15.75" x14ac:dyDescent="0.25">
      <c r="A7" s="3"/>
      <c r="I7" s="8"/>
      <c r="J7" s="14"/>
      <c r="K7" s="5"/>
      <c r="L7" s="5"/>
      <c r="M7" s="5"/>
      <c r="N7" s="5"/>
      <c r="O7" s="5"/>
      <c r="P7" s="5"/>
      <c r="Q7" s="5"/>
      <c r="R7" s="5"/>
      <c r="S7" s="7"/>
      <c r="T7" s="33"/>
      <c r="U7" s="25"/>
      <c r="V7" s="25"/>
      <c r="W7" s="26"/>
    </row>
    <row r="8" spans="1:23" x14ac:dyDescent="0.25">
      <c r="A8" s="4"/>
      <c r="B8" s="6"/>
      <c r="C8" s="6"/>
      <c r="D8" s="6"/>
      <c r="E8" s="6"/>
      <c r="F8" s="6"/>
      <c r="G8" s="6"/>
      <c r="H8" s="6"/>
      <c r="I8" s="9"/>
      <c r="J8" s="4"/>
      <c r="K8" s="6"/>
      <c r="L8" s="6"/>
      <c r="M8" s="6"/>
      <c r="N8" s="6"/>
      <c r="O8" s="6"/>
      <c r="P8" s="6"/>
      <c r="Q8" s="6"/>
      <c r="R8" s="6"/>
      <c r="S8" s="9"/>
      <c r="T8" s="16"/>
      <c r="U8" s="17"/>
      <c r="V8" s="17"/>
      <c r="W8" s="19"/>
    </row>
    <row r="9" spans="1:23" x14ac:dyDescent="0.25">
      <c r="A9" s="20" t="s">
        <v>6</v>
      </c>
      <c r="B9" s="20" t="s">
        <v>7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17</v>
      </c>
      <c r="M9" s="20" t="s">
        <v>18</v>
      </c>
      <c r="N9" s="20" t="s">
        <v>19</v>
      </c>
      <c r="O9" s="20" t="s">
        <v>20</v>
      </c>
      <c r="P9" s="20" t="s">
        <v>21</v>
      </c>
      <c r="Q9" s="20" t="s">
        <v>22</v>
      </c>
      <c r="R9" s="20" t="s">
        <v>23</v>
      </c>
      <c r="S9" s="20" t="s">
        <v>24</v>
      </c>
      <c r="T9" s="20" t="s">
        <v>25</v>
      </c>
      <c r="U9" s="20" t="s">
        <v>26</v>
      </c>
      <c r="V9" s="20" t="s">
        <v>27</v>
      </c>
      <c r="W9" s="20" t="s">
        <v>28</v>
      </c>
    </row>
    <row r="10" spans="1:23" x14ac:dyDescent="0.25">
      <c r="A10" s="21" t="s">
        <v>52</v>
      </c>
      <c r="B10" s="21"/>
      <c r="C10" s="21"/>
      <c r="D10" s="21"/>
      <c r="E10" s="21"/>
      <c r="F10" s="21"/>
      <c r="G10" s="21"/>
      <c r="H10" s="21"/>
      <c r="I10" s="21"/>
      <c r="J10" s="22" t="s">
        <v>53</v>
      </c>
      <c r="K10" s="23">
        <v>6274116968</v>
      </c>
      <c r="L10" s="23">
        <v>530796208</v>
      </c>
      <c r="M10" s="23">
        <v>428808738</v>
      </c>
      <c r="N10" s="23">
        <v>602976432</v>
      </c>
      <c r="O10" s="23">
        <v>428808379</v>
      </c>
      <c r="P10" s="23">
        <v>522258957</v>
      </c>
      <c r="Q10" s="23">
        <v>466871921</v>
      </c>
      <c r="R10" s="23">
        <v>472460984</v>
      </c>
      <c r="S10" s="23">
        <v>428454272</v>
      </c>
      <c r="T10" s="23">
        <v>472669659</v>
      </c>
      <c r="U10" s="23">
        <v>505793663</v>
      </c>
      <c r="V10" s="23">
        <v>640869853</v>
      </c>
      <c r="W10" s="23">
        <v>773347902</v>
      </c>
    </row>
    <row r="11" spans="1:23" x14ac:dyDescent="0.25">
      <c r="A11" s="21" t="s">
        <v>52</v>
      </c>
      <c r="B11" s="21">
        <v>2</v>
      </c>
      <c r="C11" s="21"/>
      <c r="D11" s="21"/>
      <c r="E11" s="21"/>
      <c r="F11" s="21"/>
      <c r="G11" s="21"/>
      <c r="H11" s="21"/>
      <c r="I11" s="21"/>
      <c r="J11" s="22" t="s">
        <v>29</v>
      </c>
      <c r="K11" s="23">
        <v>6274116968</v>
      </c>
      <c r="L11" s="23">
        <v>530796208</v>
      </c>
      <c r="M11" s="23">
        <v>428808738</v>
      </c>
      <c r="N11" s="23">
        <v>602976432</v>
      </c>
      <c r="O11" s="23">
        <v>428808379</v>
      </c>
      <c r="P11" s="23">
        <v>522258957</v>
      </c>
      <c r="Q11" s="23">
        <v>466871921</v>
      </c>
      <c r="R11" s="23">
        <v>472460984</v>
      </c>
      <c r="S11" s="23">
        <v>428454272</v>
      </c>
      <c r="T11" s="23">
        <v>472669659</v>
      </c>
      <c r="U11" s="23">
        <v>505793663</v>
      </c>
      <c r="V11" s="23">
        <v>640869853</v>
      </c>
      <c r="W11" s="23">
        <v>773347902</v>
      </c>
    </row>
    <row r="12" spans="1:23" x14ac:dyDescent="0.25">
      <c r="A12" s="21" t="s">
        <v>52</v>
      </c>
      <c r="B12" s="21">
        <v>2</v>
      </c>
      <c r="C12" s="21">
        <v>3</v>
      </c>
      <c r="D12" s="21"/>
      <c r="E12" s="21"/>
      <c r="F12" s="21"/>
      <c r="G12" s="21"/>
      <c r="H12" s="21"/>
      <c r="I12" s="21"/>
      <c r="J12" s="22" t="s">
        <v>30</v>
      </c>
      <c r="K12" s="23">
        <v>6274116968</v>
      </c>
      <c r="L12" s="23">
        <v>530796208</v>
      </c>
      <c r="M12" s="23">
        <v>428808738</v>
      </c>
      <c r="N12" s="23">
        <v>602976432</v>
      </c>
      <c r="O12" s="23">
        <v>428808379</v>
      </c>
      <c r="P12" s="23">
        <v>522258957</v>
      </c>
      <c r="Q12" s="23">
        <v>466871921</v>
      </c>
      <c r="R12" s="23">
        <v>472460984</v>
      </c>
      <c r="S12" s="23">
        <v>428454272</v>
      </c>
      <c r="T12" s="23">
        <v>472669659</v>
      </c>
      <c r="U12" s="23">
        <v>505793663</v>
      </c>
      <c r="V12" s="23">
        <v>640869853</v>
      </c>
      <c r="W12" s="23">
        <v>773347902</v>
      </c>
    </row>
    <row r="13" spans="1:23" x14ac:dyDescent="0.25">
      <c r="A13" s="21" t="s">
        <v>52</v>
      </c>
      <c r="B13" s="21">
        <v>2</v>
      </c>
      <c r="C13" s="21">
        <v>3</v>
      </c>
      <c r="D13" s="21">
        <v>1</v>
      </c>
      <c r="E13" s="21"/>
      <c r="F13" s="21"/>
      <c r="G13" s="21"/>
      <c r="H13" s="21"/>
      <c r="I13" s="21"/>
      <c r="J13" s="22" t="s">
        <v>31</v>
      </c>
      <c r="K13" s="23">
        <v>1449062246</v>
      </c>
      <c r="L13" s="23">
        <v>129185704</v>
      </c>
      <c r="M13" s="23">
        <v>101341080</v>
      </c>
      <c r="N13" s="23">
        <v>116103669</v>
      </c>
      <c r="O13" s="23">
        <v>101340741</v>
      </c>
      <c r="P13" s="23">
        <v>125520641</v>
      </c>
      <c r="Q13" s="23">
        <v>110187605</v>
      </c>
      <c r="R13" s="23">
        <v>113645962</v>
      </c>
      <c r="S13" s="23">
        <v>101256277</v>
      </c>
      <c r="T13" s="23">
        <v>113710476</v>
      </c>
      <c r="U13" s="23">
        <v>123820137</v>
      </c>
      <c r="V13" s="23">
        <v>158783519</v>
      </c>
      <c r="W13" s="23">
        <v>154166435</v>
      </c>
    </row>
    <row r="14" spans="1:23" x14ac:dyDescent="0.25">
      <c r="A14" s="21" t="s">
        <v>52</v>
      </c>
      <c r="B14" s="21">
        <v>2</v>
      </c>
      <c r="C14" s="21">
        <v>3</v>
      </c>
      <c r="D14" s="21">
        <v>1</v>
      </c>
      <c r="E14" s="21">
        <v>0</v>
      </c>
      <c r="F14" s="21"/>
      <c r="G14" s="21"/>
      <c r="H14" s="21"/>
      <c r="I14" s="21"/>
      <c r="J14" s="22" t="s">
        <v>32</v>
      </c>
      <c r="K14" s="23">
        <v>1449062246</v>
      </c>
      <c r="L14" s="23">
        <v>129185704</v>
      </c>
      <c r="M14" s="23">
        <v>101341080</v>
      </c>
      <c r="N14" s="23">
        <v>116103669</v>
      </c>
      <c r="O14" s="23">
        <v>101340741</v>
      </c>
      <c r="P14" s="23">
        <v>125520641</v>
      </c>
      <c r="Q14" s="23">
        <v>110187605</v>
      </c>
      <c r="R14" s="23">
        <v>113645962</v>
      </c>
      <c r="S14" s="23">
        <v>101256277</v>
      </c>
      <c r="T14" s="23">
        <v>113710476</v>
      </c>
      <c r="U14" s="23">
        <v>123820137</v>
      </c>
      <c r="V14" s="23">
        <v>158783519</v>
      </c>
      <c r="W14" s="23">
        <v>154166435</v>
      </c>
    </row>
    <row r="15" spans="1:23" x14ac:dyDescent="0.25">
      <c r="A15" s="21" t="s">
        <v>52</v>
      </c>
      <c r="B15" s="21">
        <v>2</v>
      </c>
      <c r="C15" s="21">
        <v>3</v>
      </c>
      <c r="D15" s="21">
        <v>1</v>
      </c>
      <c r="E15" s="21">
        <v>0</v>
      </c>
      <c r="F15" s="21">
        <v>4</v>
      </c>
      <c r="G15" s="21"/>
      <c r="H15" s="21"/>
      <c r="I15" s="21"/>
      <c r="J15" s="22" t="s">
        <v>33</v>
      </c>
      <c r="K15" s="23">
        <v>1449062246</v>
      </c>
      <c r="L15" s="23">
        <v>129185704</v>
      </c>
      <c r="M15" s="23">
        <v>101341080</v>
      </c>
      <c r="N15" s="23">
        <v>116103669</v>
      </c>
      <c r="O15" s="23">
        <v>101340741</v>
      </c>
      <c r="P15" s="23">
        <v>125520641</v>
      </c>
      <c r="Q15" s="23">
        <v>110187605</v>
      </c>
      <c r="R15" s="23">
        <v>113645962</v>
      </c>
      <c r="S15" s="23">
        <v>101256277</v>
      </c>
      <c r="T15" s="23">
        <v>113710476</v>
      </c>
      <c r="U15" s="23">
        <v>123820137</v>
      </c>
      <c r="V15" s="23">
        <v>158783519</v>
      </c>
      <c r="W15" s="23">
        <v>154166435</v>
      </c>
    </row>
    <row r="16" spans="1:23" x14ac:dyDescent="0.25">
      <c r="A16" s="21" t="s">
        <v>52</v>
      </c>
      <c r="B16" s="21">
        <v>2</v>
      </c>
      <c r="C16" s="21">
        <v>3</v>
      </c>
      <c r="D16" s="21">
        <v>1</v>
      </c>
      <c r="E16" s="21">
        <v>0</v>
      </c>
      <c r="F16" s="21">
        <v>4</v>
      </c>
      <c r="G16" s="21">
        <v>83101</v>
      </c>
      <c r="H16" s="21">
        <v>1</v>
      </c>
      <c r="I16" s="21">
        <v>1</v>
      </c>
      <c r="J16" s="22" t="s">
        <v>34</v>
      </c>
      <c r="K16" s="23">
        <v>828065730</v>
      </c>
      <c r="L16" s="23">
        <v>81995546</v>
      </c>
      <c r="M16" s="23">
        <v>55929224</v>
      </c>
      <c r="N16" s="23">
        <v>62612245</v>
      </c>
      <c r="O16" s="23">
        <v>55929224</v>
      </c>
      <c r="P16" s="23">
        <v>66857332</v>
      </c>
      <c r="Q16" s="23">
        <v>60248787</v>
      </c>
      <c r="R16" s="23">
        <v>60154564</v>
      </c>
      <c r="S16" s="23">
        <v>55854748</v>
      </c>
      <c r="T16" s="23">
        <v>60229039</v>
      </c>
      <c r="U16" s="23">
        <v>77935818</v>
      </c>
      <c r="V16" s="23">
        <v>97468132</v>
      </c>
      <c r="W16" s="23">
        <v>92851071</v>
      </c>
    </row>
    <row r="17" spans="1:23" x14ac:dyDescent="0.25">
      <c r="A17" s="21" t="s">
        <v>52</v>
      </c>
      <c r="B17" s="21">
        <v>2</v>
      </c>
      <c r="C17" s="21">
        <v>3</v>
      </c>
      <c r="D17" s="21">
        <v>1</v>
      </c>
      <c r="E17" s="21">
        <v>0</v>
      </c>
      <c r="F17" s="21">
        <v>4</v>
      </c>
      <c r="G17" s="21">
        <v>83102</v>
      </c>
      <c r="H17" s="21">
        <v>1</v>
      </c>
      <c r="I17" s="21">
        <v>1</v>
      </c>
      <c r="J17" s="22" t="s">
        <v>35</v>
      </c>
      <c r="K17" s="23">
        <v>43615678</v>
      </c>
      <c r="L17" s="23">
        <v>3634640</v>
      </c>
      <c r="M17" s="23">
        <v>3634640</v>
      </c>
      <c r="N17" s="23">
        <v>3634640</v>
      </c>
      <c r="O17" s="23">
        <v>3634640</v>
      </c>
      <c r="P17" s="23">
        <v>3634640</v>
      </c>
      <c r="Q17" s="23">
        <v>3634640</v>
      </c>
      <c r="R17" s="23">
        <v>3634640</v>
      </c>
      <c r="S17" s="23">
        <v>3634640</v>
      </c>
      <c r="T17" s="23">
        <v>3634640</v>
      </c>
      <c r="U17" s="23">
        <v>3634640</v>
      </c>
      <c r="V17" s="23">
        <v>3634640</v>
      </c>
      <c r="W17" s="23">
        <v>3634638</v>
      </c>
    </row>
    <row r="18" spans="1:23" x14ac:dyDescent="0.25">
      <c r="A18" s="21" t="s">
        <v>52</v>
      </c>
      <c r="B18" s="21">
        <v>2</v>
      </c>
      <c r="C18" s="21">
        <v>3</v>
      </c>
      <c r="D18" s="21">
        <v>1</v>
      </c>
      <c r="E18" s="21">
        <v>0</v>
      </c>
      <c r="F18" s="21">
        <v>4</v>
      </c>
      <c r="G18" s="21">
        <v>83103</v>
      </c>
      <c r="H18" s="21">
        <v>1</v>
      </c>
      <c r="I18" s="21">
        <v>1</v>
      </c>
      <c r="J18" s="22" t="s">
        <v>36</v>
      </c>
      <c r="K18" s="23">
        <v>528901440</v>
      </c>
      <c r="L18" s="23">
        <v>43555518</v>
      </c>
      <c r="M18" s="23">
        <v>41777216</v>
      </c>
      <c r="N18" s="23">
        <v>41776883</v>
      </c>
      <c r="O18" s="23">
        <v>41776877</v>
      </c>
      <c r="P18" s="23">
        <v>46948768</v>
      </c>
      <c r="Q18" s="23">
        <v>46304178</v>
      </c>
      <c r="R18" s="23">
        <v>41776857</v>
      </c>
      <c r="S18" s="23">
        <v>41766889</v>
      </c>
      <c r="T18" s="23">
        <v>41766896</v>
      </c>
      <c r="U18" s="23">
        <v>42249679</v>
      </c>
      <c r="V18" s="23">
        <v>49600846</v>
      </c>
      <c r="W18" s="23">
        <v>49600833</v>
      </c>
    </row>
    <row r="19" spans="1:23" ht="30" x14ac:dyDescent="0.25">
      <c r="A19" s="21" t="s">
        <v>52</v>
      </c>
      <c r="B19" s="21">
        <v>2</v>
      </c>
      <c r="C19" s="21">
        <v>3</v>
      </c>
      <c r="D19" s="21">
        <v>1</v>
      </c>
      <c r="E19" s="21">
        <v>0</v>
      </c>
      <c r="F19" s="21">
        <v>4</v>
      </c>
      <c r="G19" s="21">
        <v>83109</v>
      </c>
      <c r="H19" s="21">
        <v>1</v>
      </c>
      <c r="I19" s="21">
        <v>1</v>
      </c>
      <c r="J19" s="22" t="s">
        <v>37</v>
      </c>
      <c r="K19" s="23">
        <v>16830485</v>
      </c>
      <c r="L19" s="23">
        <v>0</v>
      </c>
      <c r="M19" s="23">
        <v>0</v>
      </c>
      <c r="N19" s="23">
        <v>2805081</v>
      </c>
      <c r="O19" s="23">
        <v>0</v>
      </c>
      <c r="P19" s="23">
        <v>2805081</v>
      </c>
      <c r="Q19" s="23">
        <v>0</v>
      </c>
      <c r="R19" s="23">
        <v>2805081</v>
      </c>
      <c r="S19" s="23">
        <v>0</v>
      </c>
      <c r="T19" s="23">
        <v>2805081</v>
      </c>
      <c r="U19" s="23">
        <v>0</v>
      </c>
      <c r="V19" s="23">
        <v>2805081</v>
      </c>
      <c r="W19" s="23">
        <v>2805080</v>
      </c>
    </row>
    <row r="20" spans="1:23" ht="30" x14ac:dyDescent="0.25">
      <c r="A20" s="21" t="s">
        <v>52</v>
      </c>
      <c r="B20" s="21">
        <v>2</v>
      </c>
      <c r="C20" s="21">
        <v>3</v>
      </c>
      <c r="D20" s="21">
        <v>1</v>
      </c>
      <c r="E20" s="21">
        <v>0</v>
      </c>
      <c r="F20" s="21">
        <v>4</v>
      </c>
      <c r="G20" s="21">
        <v>83112</v>
      </c>
      <c r="H20" s="21">
        <v>1</v>
      </c>
      <c r="I20" s="21">
        <v>1</v>
      </c>
      <c r="J20" s="22" t="s">
        <v>38</v>
      </c>
      <c r="K20" s="23">
        <v>6732194</v>
      </c>
      <c r="L20" s="23">
        <v>0</v>
      </c>
      <c r="M20" s="23">
        <v>0</v>
      </c>
      <c r="N20" s="23">
        <v>1122033</v>
      </c>
      <c r="O20" s="23">
        <v>0</v>
      </c>
      <c r="P20" s="23">
        <v>1122033</v>
      </c>
      <c r="Q20" s="23">
        <v>0</v>
      </c>
      <c r="R20" s="23">
        <v>1122033</v>
      </c>
      <c r="S20" s="23">
        <v>0</v>
      </c>
      <c r="T20" s="23">
        <v>1122033</v>
      </c>
      <c r="U20" s="23">
        <v>0</v>
      </c>
      <c r="V20" s="23">
        <v>1122033</v>
      </c>
      <c r="W20" s="23">
        <v>1122029</v>
      </c>
    </row>
    <row r="21" spans="1:23" ht="30" x14ac:dyDescent="0.25">
      <c r="A21" s="21" t="s">
        <v>52</v>
      </c>
      <c r="B21" s="21">
        <v>2</v>
      </c>
      <c r="C21" s="21">
        <v>3</v>
      </c>
      <c r="D21" s="21">
        <v>1</v>
      </c>
      <c r="E21" s="21">
        <v>0</v>
      </c>
      <c r="F21" s="21">
        <v>4</v>
      </c>
      <c r="G21" s="21">
        <v>83113</v>
      </c>
      <c r="H21" s="21">
        <v>1</v>
      </c>
      <c r="I21" s="21">
        <v>1</v>
      </c>
      <c r="J21" s="22" t="s">
        <v>39</v>
      </c>
      <c r="K21" s="23">
        <v>14666316</v>
      </c>
      <c r="L21" s="23">
        <v>0</v>
      </c>
      <c r="M21" s="23">
        <v>0</v>
      </c>
      <c r="N21" s="23">
        <v>2444386</v>
      </c>
      <c r="O21" s="23">
        <v>0</v>
      </c>
      <c r="P21" s="23">
        <v>2444386</v>
      </c>
      <c r="Q21" s="23">
        <v>0</v>
      </c>
      <c r="R21" s="23">
        <v>2444386</v>
      </c>
      <c r="S21" s="23">
        <v>0</v>
      </c>
      <c r="T21" s="23">
        <v>2444386</v>
      </c>
      <c r="U21" s="23">
        <v>0</v>
      </c>
      <c r="V21" s="23">
        <v>2444386</v>
      </c>
      <c r="W21" s="23">
        <v>2444386</v>
      </c>
    </row>
    <row r="22" spans="1:23" ht="30" x14ac:dyDescent="0.25">
      <c r="A22" s="21" t="s">
        <v>52</v>
      </c>
      <c r="B22" s="21">
        <v>2</v>
      </c>
      <c r="C22" s="21">
        <v>3</v>
      </c>
      <c r="D22" s="21">
        <v>1</v>
      </c>
      <c r="E22" s="21">
        <v>0</v>
      </c>
      <c r="F22" s="21">
        <v>4</v>
      </c>
      <c r="G22" s="21">
        <v>83114</v>
      </c>
      <c r="H22" s="21">
        <v>1</v>
      </c>
      <c r="I22" s="21">
        <v>1</v>
      </c>
      <c r="J22" s="22" t="s">
        <v>40</v>
      </c>
      <c r="K22" s="23">
        <v>10250403</v>
      </c>
      <c r="L22" s="23">
        <v>0</v>
      </c>
      <c r="M22" s="23">
        <v>0</v>
      </c>
      <c r="N22" s="23">
        <v>1708401</v>
      </c>
      <c r="O22" s="23">
        <v>0</v>
      </c>
      <c r="P22" s="23">
        <v>1708401</v>
      </c>
      <c r="Q22" s="23">
        <v>0</v>
      </c>
      <c r="R22" s="23">
        <v>1708401</v>
      </c>
      <c r="S22" s="23">
        <v>0</v>
      </c>
      <c r="T22" s="23">
        <v>1708401</v>
      </c>
      <c r="U22" s="23">
        <v>0</v>
      </c>
      <c r="V22" s="23">
        <v>1708401</v>
      </c>
      <c r="W22" s="23">
        <v>1708398</v>
      </c>
    </row>
    <row r="23" spans="1:23" x14ac:dyDescent="0.25">
      <c r="A23" s="21" t="s">
        <v>52</v>
      </c>
      <c r="B23" s="21">
        <v>2</v>
      </c>
      <c r="C23" s="21">
        <v>3</v>
      </c>
      <c r="D23" s="21">
        <v>2</v>
      </c>
      <c r="E23" s="21"/>
      <c r="F23" s="21"/>
      <c r="G23" s="21"/>
      <c r="H23" s="21"/>
      <c r="I23" s="21"/>
      <c r="J23" s="22" t="s">
        <v>41</v>
      </c>
      <c r="K23" s="23">
        <v>4178742725</v>
      </c>
      <c r="L23" s="23">
        <v>343805427</v>
      </c>
      <c r="M23" s="23">
        <v>277999781</v>
      </c>
      <c r="N23" s="23">
        <v>433286786</v>
      </c>
      <c r="O23" s="23">
        <v>277999771</v>
      </c>
      <c r="P23" s="23">
        <v>339353509</v>
      </c>
      <c r="Q23" s="23">
        <v>303718636</v>
      </c>
      <c r="R23" s="23">
        <v>305931257</v>
      </c>
      <c r="S23" s="23">
        <v>277768364</v>
      </c>
      <c r="T23" s="23">
        <v>306071064</v>
      </c>
      <c r="U23" s="23">
        <v>332366030</v>
      </c>
      <c r="V23" s="23">
        <v>421013910</v>
      </c>
      <c r="W23" s="23">
        <v>559428190</v>
      </c>
    </row>
    <row r="24" spans="1:23" x14ac:dyDescent="0.25">
      <c r="A24" s="21" t="s">
        <v>52</v>
      </c>
      <c r="B24" s="21">
        <v>2</v>
      </c>
      <c r="C24" s="21">
        <v>3</v>
      </c>
      <c r="D24" s="21">
        <v>2</v>
      </c>
      <c r="E24" s="21">
        <v>0</v>
      </c>
      <c r="F24" s="21"/>
      <c r="G24" s="21"/>
      <c r="H24" s="21"/>
      <c r="I24" s="21"/>
      <c r="J24" s="22" t="s">
        <v>32</v>
      </c>
      <c r="K24" s="23">
        <v>4178742725</v>
      </c>
      <c r="L24" s="23">
        <v>343805427</v>
      </c>
      <c r="M24" s="23">
        <v>277999781</v>
      </c>
      <c r="N24" s="23">
        <v>433286786</v>
      </c>
      <c r="O24" s="23">
        <v>277999771</v>
      </c>
      <c r="P24" s="23">
        <v>339353509</v>
      </c>
      <c r="Q24" s="23">
        <v>303718636</v>
      </c>
      <c r="R24" s="23">
        <v>305931257</v>
      </c>
      <c r="S24" s="23">
        <v>277768364</v>
      </c>
      <c r="T24" s="23">
        <v>306071064</v>
      </c>
      <c r="U24" s="23">
        <v>332366030</v>
      </c>
      <c r="V24" s="23">
        <v>421013910</v>
      </c>
      <c r="W24" s="23">
        <v>559428190</v>
      </c>
    </row>
    <row r="25" spans="1:23" x14ac:dyDescent="0.25">
      <c r="A25" s="21" t="s">
        <v>52</v>
      </c>
      <c r="B25" s="21">
        <v>2</v>
      </c>
      <c r="C25" s="21">
        <v>3</v>
      </c>
      <c r="D25" s="21">
        <v>2</v>
      </c>
      <c r="E25" s="21">
        <v>0</v>
      </c>
      <c r="F25" s="21">
        <v>4</v>
      </c>
      <c r="G25" s="21"/>
      <c r="H25" s="21"/>
      <c r="I25" s="21"/>
      <c r="J25" s="22" t="s">
        <v>33</v>
      </c>
      <c r="K25" s="23">
        <v>4178742725</v>
      </c>
      <c r="L25" s="23">
        <v>343805427</v>
      </c>
      <c r="M25" s="23">
        <v>277999781</v>
      </c>
      <c r="N25" s="23">
        <v>433286786</v>
      </c>
      <c r="O25" s="23">
        <v>277999771</v>
      </c>
      <c r="P25" s="23">
        <v>339353509</v>
      </c>
      <c r="Q25" s="23">
        <v>303718636</v>
      </c>
      <c r="R25" s="23">
        <v>305931257</v>
      </c>
      <c r="S25" s="23">
        <v>277768364</v>
      </c>
      <c r="T25" s="23">
        <v>306071064</v>
      </c>
      <c r="U25" s="23">
        <v>332366030</v>
      </c>
      <c r="V25" s="23">
        <v>421013910</v>
      </c>
      <c r="W25" s="23">
        <v>559428190</v>
      </c>
    </row>
    <row r="26" spans="1:23" x14ac:dyDescent="0.25">
      <c r="A26" s="21" t="s">
        <v>52</v>
      </c>
      <c r="B26" s="21">
        <v>2</v>
      </c>
      <c r="C26" s="21">
        <v>3</v>
      </c>
      <c r="D26" s="21">
        <v>2</v>
      </c>
      <c r="E26" s="21">
        <v>0</v>
      </c>
      <c r="F26" s="21">
        <v>4</v>
      </c>
      <c r="G26" s="21">
        <v>83101</v>
      </c>
      <c r="H26" s="21">
        <v>1</v>
      </c>
      <c r="I26" s="21">
        <v>1</v>
      </c>
      <c r="J26" s="22" t="s">
        <v>34</v>
      </c>
      <c r="K26" s="23">
        <v>1892721670</v>
      </c>
      <c r="L26" s="23">
        <v>187418391</v>
      </c>
      <c r="M26" s="23">
        <v>127838226</v>
      </c>
      <c r="N26" s="23">
        <v>143113703</v>
      </c>
      <c r="O26" s="23">
        <v>127838226</v>
      </c>
      <c r="P26" s="23">
        <v>152816758</v>
      </c>
      <c r="Q26" s="23">
        <v>137711513</v>
      </c>
      <c r="R26" s="23">
        <v>137496146</v>
      </c>
      <c r="S26" s="23">
        <v>127667996</v>
      </c>
      <c r="T26" s="23">
        <v>137666375</v>
      </c>
      <c r="U26" s="23">
        <v>178139012</v>
      </c>
      <c r="V26" s="23">
        <v>222784303</v>
      </c>
      <c r="W26" s="23">
        <v>212231021</v>
      </c>
    </row>
    <row r="27" spans="1:23" x14ac:dyDescent="0.25">
      <c r="A27" s="21" t="s">
        <v>52</v>
      </c>
      <c r="B27" s="21">
        <v>2</v>
      </c>
      <c r="C27" s="21">
        <v>3</v>
      </c>
      <c r="D27" s="21">
        <v>2</v>
      </c>
      <c r="E27" s="21">
        <v>0</v>
      </c>
      <c r="F27" s="21">
        <v>4</v>
      </c>
      <c r="G27" s="21">
        <v>83102</v>
      </c>
      <c r="H27" s="21">
        <v>1</v>
      </c>
      <c r="I27" s="21">
        <v>1</v>
      </c>
      <c r="J27" s="22" t="s">
        <v>35</v>
      </c>
      <c r="K27" s="23">
        <v>99692980</v>
      </c>
      <c r="L27" s="23">
        <v>8307748</v>
      </c>
      <c r="M27" s="23">
        <v>8307748</v>
      </c>
      <c r="N27" s="23">
        <v>8307748</v>
      </c>
      <c r="O27" s="23">
        <v>8307748</v>
      </c>
      <c r="P27" s="23">
        <v>8307748</v>
      </c>
      <c r="Q27" s="23">
        <v>8307748</v>
      </c>
      <c r="R27" s="23">
        <v>8307748</v>
      </c>
      <c r="S27" s="23">
        <v>8307748</v>
      </c>
      <c r="T27" s="23">
        <v>8307748</v>
      </c>
      <c r="U27" s="23">
        <v>8307748</v>
      </c>
      <c r="V27" s="23">
        <v>8307748</v>
      </c>
      <c r="W27" s="23">
        <v>8307752</v>
      </c>
    </row>
    <row r="28" spans="1:23" x14ac:dyDescent="0.25">
      <c r="A28" s="21" t="s">
        <v>52</v>
      </c>
      <c r="B28" s="21">
        <v>2</v>
      </c>
      <c r="C28" s="21">
        <v>3</v>
      </c>
      <c r="D28" s="21">
        <v>2</v>
      </c>
      <c r="E28" s="21">
        <v>0</v>
      </c>
      <c r="F28" s="21">
        <v>4</v>
      </c>
      <c r="G28" s="21">
        <v>83103</v>
      </c>
      <c r="H28" s="21">
        <v>1</v>
      </c>
      <c r="I28" s="21">
        <v>1</v>
      </c>
      <c r="J28" s="22" t="s">
        <v>36</v>
      </c>
      <c r="K28" s="23">
        <v>1805981026</v>
      </c>
      <c r="L28" s="23">
        <v>148079288</v>
      </c>
      <c r="M28" s="23">
        <v>141853807</v>
      </c>
      <c r="N28" s="23">
        <v>141853793</v>
      </c>
      <c r="O28" s="23">
        <v>141853797</v>
      </c>
      <c r="P28" s="23">
        <v>159955422</v>
      </c>
      <c r="Q28" s="23">
        <v>157699375</v>
      </c>
      <c r="R28" s="23">
        <v>141853782</v>
      </c>
      <c r="S28" s="23">
        <v>141792620</v>
      </c>
      <c r="T28" s="23">
        <v>141823360</v>
      </c>
      <c r="U28" s="23">
        <v>145919270</v>
      </c>
      <c r="V28" s="23">
        <v>171648278</v>
      </c>
      <c r="W28" s="23">
        <v>171648234</v>
      </c>
    </row>
    <row r="29" spans="1:23" x14ac:dyDescent="0.25">
      <c r="A29" s="21" t="s">
        <v>52</v>
      </c>
      <c r="B29" s="21">
        <v>2</v>
      </c>
      <c r="C29" s="21">
        <v>3</v>
      </c>
      <c r="D29" s="21">
        <v>2</v>
      </c>
      <c r="E29" s="21">
        <v>0</v>
      </c>
      <c r="F29" s="21">
        <v>4</v>
      </c>
      <c r="G29" s="21">
        <v>83104</v>
      </c>
      <c r="H29" s="21">
        <v>3</v>
      </c>
      <c r="I29" s="21">
        <v>1</v>
      </c>
      <c r="J29" s="22" t="s">
        <v>51</v>
      </c>
      <c r="K29" s="23">
        <v>62333448</v>
      </c>
      <c r="L29" s="23">
        <v>0</v>
      </c>
      <c r="M29" s="23">
        <v>0</v>
      </c>
      <c r="N29" s="23">
        <v>62333448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</row>
    <row r="30" spans="1:23" x14ac:dyDescent="0.25">
      <c r="A30" s="21" t="s">
        <v>52</v>
      </c>
      <c r="B30" s="21">
        <v>2</v>
      </c>
      <c r="C30" s="21">
        <v>3</v>
      </c>
      <c r="D30" s="21">
        <v>2</v>
      </c>
      <c r="E30" s="21">
        <v>0</v>
      </c>
      <c r="F30" s="21">
        <v>4</v>
      </c>
      <c r="G30" s="21">
        <v>83104</v>
      </c>
      <c r="H30" s="21">
        <v>2</v>
      </c>
      <c r="I30" s="21">
        <v>1</v>
      </c>
      <c r="J30" s="22" t="s">
        <v>51</v>
      </c>
      <c r="K30" s="23">
        <v>59404513</v>
      </c>
      <c r="L30" s="23">
        <v>0</v>
      </c>
      <c r="M30" s="23">
        <v>0</v>
      </c>
      <c r="N30" s="23">
        <v>59404513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</row>
    <row r="31" spans="1:23" ht="30" x14ac:dyDescent="0.25">
      <c r="A31" s="21" t="s">
        <v>52</v>
      </c>
      <c r="B31" s="21">
        <v>2</v>
      </c>
      <c r="C31" s="21">
        <v>3</v>
      </c>
      <c r="D31" s="21">
        <v>2</v>
      </c>
      <c r="E31" s="21">
        <v>0</v>
      </c>
      <c r="F31" s="21">
        <v>4</v>
      </c>
      <c r="G31" s="21">
        <v>83106</v>
      </c>
      <c r="H31" s="21">
        <v>1</v>
      </c>
      <c r="I31" s="21">
        <v>1</v>
      </c>
      <c r="J31" s="22" t="s">
        <v>42</v>
      </c>
      <c r="K31" s="23">
        <v>112244819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112244819</v>
      </c>
    </row>
    <row r="32" spans="1:23" ht="30" x14ac:dyDescent="0.25">
      <c r="A32" s="21" t="s">
        <v>52</v>
      </c>
      <c r="B32" s="21">
        <v>2</v>
      </c>
      <c r="C32" s="21">
        <v>3</v>
      </c>
      <c r="D32" s="21">
        <v>2</v>
      </c>
      <c r="E32" s="21">
        <v>0</v>
      </c>
      <c r="F32" s="21">
        <v>4</v>
      </c>
      <c r="G32" s="21">
        <v>83108</v>
      </c>
      <c r="H32" s="21">
        <v>1</v>
      </c>
      <c r="I32" s="21">
        <v>1</v>
      </c>
      <c r="J32" s="22" t="s">
        <v>43</v>
      </c>
      <c r="K32" s="23">
        <v>23945880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23945880</v>
      </c>
    </row>
    <row r="33" spans="1:23" ht="30" x14ac:dyDescent="0.25">
      <c r="A33" s="21" t="s">
        <v>52</v>
      </c>
      <c r="B33" s="21">
        <v>2</v>
      </c>
      <c r="C33" s="21">
        <v>3</v>
      </c>
      <c r="D33" s="21">
        <v>2</v>
      </c>
      <c r="E33" s="21">
        <v>0</v>
      </c>
      <c r="F33" s="21">
        <v>4</v>
      </c>
      <c r="G33" s="21">
        <v>83109</v>
      </c>
      <c r="H33" s="21">
        <v>1</v>
      </c>
      <c r="I33" s="21">
        <v>1</v>
      </c>
      <c r="J33" s="22" t="s">
        <v>37</v>
      </c>
      <c r="K33" s="23">
        <v>38469682</v>
      </c>
      <c r="L33" s="23">
        <v>0</v>
      </c>
      <c r="M33" s="23">
        <v>0</v>
      </c>
      <c r="N33" s="23">
        <v>6411614</v>
      </c>
      <c r="O33" s="23">
        <v>0</v>
      </c>
      <c r="P33" s="23">
        <v>6411614</v>
      </c>
      <c r="Q33" s="23">
        <v>0</v>
      </c>
      <c r="R33" s="23">
        <v>6411614</v>
      </c>
      <c r="S33" s="23">
        <v>0</v>
      </c>
      <c r="T33" s="23">
        <v>6411614</v>
      </c>
      <c r="U33" s="23">
        <v>0</v>
      </c>
      <c r="V33" s="23">
        <v>6411614</v>
      </c>
      <c r="W33" s="23">
        <v>6411612</v>
      </c>
    </row>
    <row r="34" spans="1:23" ht="30" x14ac:dyDescent="0.25">
      <c r="A34" s="21" t="s">
        <v>52</v>
      </c>
      <c r="B34" s="21">
        <v>2</v>
      </c>
      <c r="C34" s="21">
        <v>3</v>
      </c>
      <c r="D34" s="21">
        <v>2</v>
      </c>
      <c r="E34" s="21">
        <v>0</v>
      </c>
      <c r="F34" s="21">
        <v>4</v>
      </c>
      <c r="G34" s="21">
        <v>83110</v>
      </c>
      <c r="H34" s="21">
        <v>1</v>
      </c>
      <c r="I34" s="21">
        <v>1</v>
      </c>
      <c r="J34" s="22" t="s">
        <v>44</v>
      </c>
      <c r="K34" s="23">
        <v>5527953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5527953</v>
      </c>
    </row>
    <row r="35" spans="1:23" ht="30" x14ac:dyDescent="0.25">
      <c r="A35" s="21" t="s">
        <v>52</v>
      </c>
      <c r="B35" s="21">
        <v>2</v>
      </c>
      <c r="C35" s="21">
        <v>3</v>
      </c>
      <c r="D35" s="21">
        <v>2</v>
      </c>
      <c r="E35" s="21">
        <v>0</v>
      </c>
      <c r="F35" s="21">
        <v>4</v>
      </c>
      <c r="G35" s="21">
        <v>83111</v>
      </c>
      <c r="H35" s="21">
        <v>1</v>
      </c>
      <c r="I35" s="21">
        <v>1</v>
      </c>
      <c r="J35" s="22" t="s">
        <v>45</v>
      </c>
      <c r="K35" s="23">
        <v>2772293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2772293</v>
      </c>
    </row>
    <row r="36" spans="1:23" ht="30" x14ac:dyDescent="0.25">
      <c r="A36" s="21" t="s">
        <v>52</v>
      </c>
      <c r="B36" s="21">
        <v>2</v>
      </c>
      <c r="C36" s="21">
        <v>3</v>
      </c>
      <c r="D36" s="21">
        <v>2</v>
      </c>
      <c r="E36" s="21">
        <v>0</v>
      </c>
      <c r="F36" s="21">
        <v>4</v>
      </c>
      <c r="G36" s="21">
        <v>83112</v>
      </c>
      <c r="H36" s="21">
        <v>1</v>
      </c>
      <c r="I36" s="21">
        <v>1</v>
      </c>
      <c r="J36" s="22" t="s">
        <v>38</v>
      </c>
      <c r="K36" s="23">
        <v>15387872</v>
      </c>
      <c r="L36" s="23">
        <v>0</v>
      </c>
      <c r="M36" s="23">
        <v>0</v>
      </c>
      <c r="N36" s="23">
        <v>2564645</v>
      </c>
      <c r="O36" s="23">
        <v>0</v>
      </c>
      <c r="P36" s="23">
        <v>2564645</v>
      </c>
      <c r="Q36" s="23">
        <v>0</v>
      </c>
      <c r="R36" s="23">
        <v>2564645</v>
      </c>
      <c r="S36" s="23">
        <v>0</v>
      </c>
      <c r="T36" s="23">
        <v>2564645</v>
      </c>
      <c r="U36" s="23">
        <v>0</v>
      </c>
      <c r="V36" s="23">
        <v>2564645</v>
      </c>
      <c r="W36" s="23">
        <v>2564647</v>
      </c>
    </row>
    <row r="37" spans="1:23" ht="30" x14ac:dyDescent="0.25">
      <c r="A37" s="21" t="s">
        <v>52</v>
      </c>
      <c r="B37" s="21">
        <v>2</v>
      </c>
      <c r="C37" s="21">
        <v>3</v>
      </c>
      <c r="D37" s="21">
        <v>2</v>
      </c>
      <c r="E37" s="21">
        <v>0</v>
      </c>
      <c r="F37" s="21">
        <v>4</v>
      </c>
      <c r="G37" s="21">
        <v>83113</v>
      </c>
      <c r="H37" s="21">
        <v>1</v>
      </c>
      <c r="I37" s="21">
        <v>1</v>
      </c>
      <c r="J37" s="22" t="s">
        <v>39</v>
      </c>
      <c r="K37" s="23">
        <v>33523008</v>
      </c>
      <c r="L37" s="23">
        <v>0</v>
      </c>
      <c r="M37" s="23">
        <v>0</v>
      </c>
      <c r="N37" s="23">
        <v>5587168</v>
      </c>
      <c r="O37" s="23">
        <v>0</v>
      </c>
      <c r="P37" s="23">
        <v>5587168</v>
      </c>
      <c r="Q37" s="23">
        <v>0</v>
      </c>
      <c r="R37" s="23">
        <v>5587168</v>
      </c>
      <c r="S37" s="23">
        <v>0</v>
      </c>
      <c r="T37" s="23">
        <v>5587168</v>
      </c>
      <c r="U37" s="23">
        <v>0</v>
      </c>
      <c r="V37" s="23">
        <v>5587168</v>
      </c>
      <c r="W37" s="23">
        <v>5587168</v>
      </c>
    </row>
    <row r="38" spans="1:23" ht="30" x14ac:dyDescent="0.25">
      <c r="A38" s="21" t="s">
        <v>52</v>
      </c>
      <c r="B38" s="21">
        <v>2</v>
      </c>
      <c r="C38" s="21">
        <v>3</v>
      </c>
      <c r="D38" s="21">
        <v>2</v>
      </c>
      <c r="E38" s="21">
        <v>0</v>
      </c>
      <c r="F38" s="21">
        <v>4</v>
      </c>
      <c r="G38" s="21">
        <v>83114</v>
      </c>
      <c r="H38" s="21">
        <v>1</v>
      </c>
      <c r="I38" s="21">
        <v>1</v>
      </c>
      <c r="J38" s="22" t="s">
        <v>40</v>
      </c>
      <c r="K38" s="23">
        <v>22260923</v>
      </c>
      <c r="L38" s="23">
        <v>0</v>
      </c>
      <c r="M38" s="23">
        <v>0</v>
      </c>
      <c r="N38" s="23">
        <v>3710154</v>
      </c>
      <c r="O38" s="23">
        <v>0</v>
      </c>
      <c r="P38" s="23">
        <v>3710154</v>
      </c>
      <c r="Q38" s="23">
        <v>0</v>
      </c>
      <c r="R38" s="23">
        <v>3710154</v>
      </c>
      <c r="S38" s="23">
        <v>0</v>
      </c>
      <c r="T38" s="23">
        <v>3710154</v>
      </c>
      <c r="U38" s="23">
        <v>0</v>
      </c>
      <c r="V38" s="23">
        <v>3710154</v>
      </c>
      <c r="W38" s="23">
        <v>3710153</v>
      </c>
    </row>
    <row r="39" spans="1:23" ht="30" x14ac:dyDescent="0.25">
      <c r="A39" s="21" t="s">
        <v>52</v>
      </c>
      <c r="B39" s="21">
        <v>2</v>
      </c>
      <c r="C39" s="21">
        <v>3</v>
      </c>
      <c r="D39" s="21">
        <v>2</v>
      </c>
      <c r="E39" s="21">
        <v>0</v>
      </c>
      <c r="F39" s="21">
        <v>4</v>
      </c>
      <c r="G39" s="21">
        <v>83115</v>
      </c>
      <c r="H39" s="21">
        <v>1</v>
      </c>
      <c r="I39" s="21">
        <v>1</v>
      </c>
      <c r="J39" s="22" t="s">
        <v>46</v>
      </c>
      <c r="K39" s="23">
        <v>1108918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1108918</v>
      </c>
    </row>
    <row r="40" spans="1:23" ht="30" x14ac:dyDescent="0.25">
      <c r="A40" s="21" t="s">
        <v>52</v>
      </c>
      <c r="B40" s="21">
        <v>2</v>
      </c>
      <c r="C40" s="21">
        <v>3</v>
      </c>
      <c r="D40" s="21">
        <v>2</v>
      </c>
      <c r="E40" s="21">
        <v>0</v>
      </c>
      <c r="F40" s="21">
        <v>4</v>
      </c>
      <c r="G40" s="21">
        <v>83116</v>
      </c>
      <c r="H40" s="21">
        <v>1</v>
      </c>
      <c r="I40" s="21">
        <v>1</v>
      </c>
      <c r="J40" s="22" t="s">
        <v>47</v>
      </c>
      <c r="K40" s="23">
        <v>1760406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1760406</v>
      </c>
    </row>
    <row r="41" spans="1:23" ht="30" x14ac:dyDescent="0.25">
      <c r="A41" s="21" t="s">
        <v>52</v>
      </c>
      <c r="B41" s="21">
        <v>2</v>
      </c>
      <c r="C41" s="21">
        <v>3</v>
      </c>
      <c r="D41" s="21">
        <v>2</v>
      </c>
      <c r="E41" s="21">
        <v>0</v>
      </c>
      <c r="F41" s="21">
        <v>4</v>
      </c>
      <c r="G41" s="21">
        <v>83117</v>
      </c>
      <c r="H41" s="21">
        <v>1</v>
      </c>
      <c r="I41" s="21">
        <v>1</v>
      </c>
      <c r="J41" s="22" t="s">
        <v>48</v>
      </c>
      <c r="K41" s="23">
        <v>1607334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1607334</v>
      </c>
    </row>
    <row r="42" spans="1:23" x14ac:dyDescent="0.25">
      <c r="A42" s="21" t="s">
        <v>52</v>
      </c>
      <c r="B42" s="21">
        <v>2</v>
      </c>
      <c r="C42" s="21">
        <v>3</v>
      </c>
      <c r="D42" s="21">
        <v>3</v>
      </c>
      <c r="E42" s="21"/>
      <c r="F42" s="21"/>
      <c r="G42" s="21"/>
      <c r="H42" s="21"/>
      <c r="I42" s="21"/>
      <c r="J42" s="22" t="s">
        <v>49</v>
      </c>
      <c r="K42" s="23">
        <v>283639261</v>
      </c>
      <c r="L42" s="23">
        <v>25276924</v>
      </c>
      <c r="M42" s="23">
        <v>22039316</v>
      </c>
      <c r="N42" s="23">
        <v>23439989</v>
      </c>
      <c r="O42" s="23">
        <v>22039313</v>
      </c>
      <c r="P42" s="23">
        <v>25187797</v>
      </c>
      <c r="Q42" s="23">
        <v>23633946</v>
      </c>
      <c r="R42" s="23">
        <v>23176658</v>
      </c>
      <c r="S42" s="23">
        <v>22023433</v>
      </c>
      <c r="T42" s="23">
        <v>23176760</v>
      </c>
      <c r="U42" s="23">
        <v>21636476</v>
      </c>
      <c r="V42" s="23">
        <v>26251667</v>
      </c>
      <c r="W42" s="23">
        <v>25756982</v>
      </c>
    </row>
    <row r="43" spans="1:23" x14ac:dyDescent="0.25">
      <c r="A43" s="21" t="s">
        <v>52</v>
      </c>
      <c r="B43" s="21">
        <v>2</v>
      </c>
      <c r="C43" s="21">
        <v>3</v>
      </c>
      <c r="D43" s="21">
        <v>3</v>
      </c>
      <c r="E43" s="21">
        <v>0</v>
      </c>
      <c r="F43" s="21"/>
      <c r="G43" s="21"/>
      <c r="H43" s="21"/>
      <c r="I43" s="21"/>
      <c r="J43" s="22" t="s">
        <v>32</v>
      </c>
      <c r="K43" s="23">
        <v>283639261</v>
      </c>
      <c r="L43" s="23">
        <v>25276924</v>
      </c>
      <c r="M43" s="23">
        <v>22039316</v>
      </c>
      <c r="N43" s="23">
        <v>23439989</v>
      </c>
      <c r="O43" s="23">
        <v>22039313</v>
      </c>
      <c r="P43" s="23">
        <v>25187797</v>
      </c>
      <c r="Q43" s="23">
        <v>23633946</v>
      </c>
      <c r="R43" s="23">
        <v>23176658</v>
      </c>
      <c r="S43" s="23">
        <v>22023433</v>
      </c>
      <c r="T43" s="23">
        <v>23176760</v>
      </c>
      <c r="U43" s="23">
        <v>21636476</v>
      </c>
      <c r="V43" s="23">
        <v>26251667</v>
      </c>
      <c r="W43" s="23">
        <v>25756982</v>
      </c>
    </row>
    <row r="44" spans="1:23" x14ac:dyDescent="0.25">
      <c r="A44" s="21" t="s">
        <v>52</v>
      </c>
      <c r="B44" s="21">
        <v>2</v>
      </c>
      <c r="C44" s="21">
        <v>3</v>
      </c>
      <c r="D44" s="21">
        <v>3</v>
      </c>
      <c r="E44" s="21">
        <v>0</v>
      </c>
      <c r="F44" s="21">
        <v>4</v>
      </c>
      <c r="G44" s="21"/>
      <c r="H44" s="21"/>
      <c r="I44" s="21"/>
      <c r="J44" s="22" t="s">
        <v>33</v>
      </c>
      <c r="K44" s="23">
        <v>283639261</v>
      </c>
      <c r="L44" s="23">
        <v>25276924</v>
      </c>
      <c r="M44" s="23">
        <v>22039316</v>
      </c>
      <c r="N44" s="23">
        <v>23439989</v>
      </c>
      <c r="O44" s="23">
        <v>22039313</v>
      </c>
      <c r="P44" s="23">
        <v>25187797</v>
      </c>
      <c r="Q44" s="23">
        <v>23633946</v>
      </c>
      <c r="R44" s="23">
        <v>23176658</v>
      </c>
      <c r="S44" s="23">
        <v>22023433</v>
      </c>
      <c r="T44" s="23">
        <v>23176760</v>
      </c>
      <c r="U44" s="23">
        <v>21636476</v>
      </c>
      <c r="V44" s="23">
        <v>26251667</v>
      </c>
      <c r="W44" s="23">
        <v>25756982</v>
      </c>
    </row>
    <row r="45" spans="1:23" x14ac:dyDescent="0.25">
      <c r="A45" s="21" t="s">
        <v>52</v>
      </c>
      <c r="B45" s="21">
        <v>2</v>
      </c>
      <c r="C45" s="21">
        <v>3</v>
      </c>
      <c r="D45" s="21">
        <v>3</v>
      </c>
      <c r="E45" s="21">
        <v>0</v>
      </c>
      <c r="F45" s="21">
        <v>4</v>
      </c>
      <c r="G45" s="21">
        <v>83101</v>
      </c>
      <c r="H45" s="21">
        <v>1</v>
      </c>
      <c r="I45" s="21">
        <v>1</v>
      </c>
      <c r="J45" s="22" t="s">
        <v>34</v>
      </c>
      <c r="K45" s="23">
        <v>88721329</v>
      </c>
      <c r="L45" s="23">
        <v>8785237</v>
      </c>
      <c r="M45" s="23">
        <v>5992417</v>
      </c>
      <c r="N45" s="23">
        <v>6708455</v>
      </c>
      <c r="O45" s="23">
        <v>5992417</v>
      </c>
      <c r="P45" s="23">
        <v>7163285</v>
      </c>
      <c r="Q45" s="23">
        <v>6455227</v>
      </c>
      <c r="R45" s="23">
        <v>6445132</v>
      </c>
      <c r="S45" s="23">
        <v>5984438</v>
      </c>
      <c r="T45" s="23">
        <v>6453111</v>
      </c>
      <c r="U45" s="23">
        <v>8350266</v>
      </c>
      <c r="V45" s="23">
        <v>10443014</v>
      </c>
      <c r="W45" s="23">
        <v>9948330</v>
      </c>
    </row>
    <row r="46" spans="1:23" x14ac:dyDescent="0.25">
      <c r="A46" s="21" t="s">
        <v>52</v>
      </c>
      <c r="B46" s="21">
        <v>2</v>
      </c>
      <c r="C46" s="21">
        <v>3</v>
      </c>
      <c r="D46" s="21">
        <v>3</v>
      </c>
      <c r="E46" s="21">
        <v>0</v>
      </c>
      <c r="F46" s="21">
        <v>4</v>
      </c>
      <c r="G46" s="21">
        <v>83102</v>
      </c>
      <c r="H46" s="21">
        <v>1</v>
      </c>
      <c r="I46" s="21">
        <v>1</v>
      </c>
      <c r="J46" s="22" t="s">
        <v>35</v>
      </c>
      <c r="K46" s="23">
        <v>4673107</v>
      </c>
      <c r="L46" s="23">
        <v>389425</v>
      </c>
      <c r="M46" s="23">
        <v>389425</v>
      </c>
      <c r="N46" s="23">
        <v>389425</v>
      </c>
      <c r="O46" s="23">
        <v>389425</v>
      </c>
      <c r="P46" s="23">
        <v>389425</v>
      </c>
      <c r="Q46" s="23">
        <v>389425</v>
      </c>
      <c r="R46" s="23">
        <v>389425</v>
      </c>
      <c r="S46" s="23">
        <v>389425</v>
      </c>
      <c r="T46" s="23">
        <v>389425</v>
      </c>
      <c r="U46" s="23">
        <v>389425</v>
      </c>
      <c r="V46" s="23">
        <v>389425</v>
      </c>
      <c r="W46" s="23">
        <v>389432</v>
      </c>
    </row>
    <row r="47" spans="1:23" x14ac:dyDescent="0.25">
      <c r="A47" s="21" t="s">
        <v>52</v>
      </c>
      <c r="B47" s="21">
        <v>2</v>
      </c>
      <c r="C47" s="21">
        <v>3</v>
      </c>
      <c r="D47" s="21">
        <v>3</v>
      </c>
      <c r="E47" s="21">
        <v>0</v>
      </c>
      <c r="F47" s="21">
        <v>4</v>
      </c>
      <c r="G47" s="21">
        <v>83103</v>
      </c>
      <c r="H47" s="21">
        <v>1</v>
      </c>
      <c r="I47" s="21">
        <v>1</v>
      </c>
      <c r="J47" s="22" t="s">
        <v>36</v>
      </c>
      <c r="K47" s="23">
        <v>186136951</v>
      </c>
      <c r="L47" s="23">
        <v>16102262</v>
      </c>
      <c r="M47" s="23">
        <v>15657474</v>
      </c>
      <c r="N47" s="23">
        <v>15657462</v>
      </c>
      <c r="O47" s="23">
        <v>15657471</v>
      </c>
      <c r="P47" s="23">
        <v>16950440</v>
      </c>
      <c r="Q47" s="23">
        <v>16789294</v>
      </c>
      <c r="R47" s="23">
        <v>15657454</v>
      </c>
      <c r="S47" s="23">
        <v>15649570</v>
      </c>
      <c r="T47" s="23">
        <v>15649577</v>
      </c>
      <c r="U47" s="23">
        <v>12896785</v>
      </c>
      <c r="V47" s="23">
        <v>14734581</v>
      </c>
      <c r="W47" s="23">
        <v>14734581</v>
      </c>
    </row>
    <row r="48" spans="1:23" ht="30" x14ac:dyDescent="0.25">
      <c r="A48" s="21" t="s">
        <v>52</v>
      </c>
      <c r="B48" s="21">
        <v>2</v>
      </c>
      <c r="C48" s="21">
        <v>3</v>
      </c>
      <c r="D48" s="21">
        <v>3</v>
      </c>
      <c r="E48" s="21">
        <v>0</v>
      </c>
      <c r="F48" s="21">
        <v>4</v>
      </c>
      <c r="G48" s="21">
        <v>83109</v>
      </c>
      <c r="H48" s="21">
        <v>1</v>
      </c>
      <c r="I48" s="21">
        <v>1</v>
      </c>
      <c r="J48" s="22" t="s">
        <v>37</v>
      </c>
      <c r="K48" s="23">
        <v>1803267</v>
      </c>
      <c r="L48" s="23">
        <v>0</v>
      </c>
      <c r="M48" s="23">
        <v>0</v>
      </c>
      <c r="N48" s="23">
        <v>300545</v>
      </c>
      <c r="O48" s="23">
        <v>0</v>
      </c>
      <c r="P48" s="23">
        <v>300545</v>
      </c>
      <c r="Q48" s="23">
        <v>0</v>
      </c>
      <c r="R48" s="23">
        <v>300545</v>
      </c>
      <c r="S48" s="23">
        <v>0</v>
      </c>
      <c r="T48" s="23">
        <v>300545</v>
      </c>
      <c r="U48" s="23">
        <v>0</v>
      </c>
      <c r="V48" s="23">
        <v>300545</v>
      </c>
      <c r="W48" s="23">
        <v>300542</v>
      </c>
    </row>
    <row r="49" spans="1:23" ht="30" x14ac:dyDescent="0.25">
      <c r="A49" s="21" t="s">
        <v>52</v>
      </c>
      <c r="B49" s="21">
        <v>2</v>
      </c>
      <c r="C49" s="21">
        <v>3</v>
      </c>
      <c r="D49" s="21">
        <v>3</v>
      </c>
      <c r="E49" s="21">
        <v>0</v>
      </c>
      <c r="F49" s="21">
        <v>4</v>
      </c>
      <c r="G49" s="21">
        <v>83112</v>
      </c>
      <c r="H49" s="21">
        <v>1</v>
      </c>
      <c r="I49" s="21">
        <v>1</v>
      </c>
      <c r="J49" s="22" t="s">
        <v>38</v>
      </c>
      <c r="K49" s="23">
        <v>721307</v>
      </c>
      <c r="L49" s="23">
        <v>0</v>
      </c>
      <c r="M49" s="23">
        <v>0</v>
      </c>
      <c r="N49" s="23">
        <v>120218</v>
      </c>
      <c r="O49" s="23">
        <v>0</v>
      </c>
      <c r="P49" s="23">
        <v>120218</v>
      </c>
      <c r="Q49" s="23">
        <v>0</v>
      </c>
      <c r="R49" s="23">
        <v>120218</v>
      </c>
      <c r="S49" s="23">
        <v>0</v>
      </c>
      <c r="T49" s="23">
        <v>120218</v>
      </c>
      <c r="U49" s="23">
        <v>0</v>
      </c>
      <c r="V49" s="23">
        <v>120218</v>
      </c>
      <c r="W49" s="23">
        <v>120217</v>
      </c>
    </row>
    <row r="50" spans="1:23" ht="30" x14ac:dyDescent="0.25">
      <c r="A50" s="21" t="s">
        <v>52</v>
      </c>
      <c r="B50" s="21">
        <v>2</v>
      </c>
      <c r="C50" s="21">
        <v>3</v>
      </c>
      <c r="D50" s="21">
        <v>3</v>
      </c>
      <c r="E50" s="21">
        <v>0</v>
      </c>
      <c r="F50" s="21">
        <v>4</v>
      </c>
      <c r="G50" s="21">
        <v>83113</v>
      </c>
      <c r="H50" s="21">
        <v>1</v>
      </c>
      <c r="I50" s="21">
        <v>1</v>
      </c>
      <c r="J50" s="22" t="s">
        <v>39</v>
      </c>
      <c r="K50" s="23">
        <v>1571392</v>
      </c>
      <c r="L50" s="23">
        <v>0</v>
      </c>
      <c r="M50" s="23">
        <v>0</v>
      </c>
      <c r="N50" s="23">
        <v>261899</v>
      </c>
      <c r="O50" s="23">
        <v>0</v>
      </c>
      <c r="P50" s="23">
        <v>261899</v>
      </c>
      <c r="Q50" s="23">
        <v>0</v>
      </c>
      <c r="R50" s="23">
        <v>261899</v>
      </c>
      <c r="S50" s="23">
        <v>0</v>
      </c>
      <c r="T50" s="23">
        <v>261899</v>
      </c>
      <c r="U50" s="23">
        <v>0</v>
      </c>
      <c r="V50" s="23">
        <v>261899</v>
      </c>
      <c r="W50" s="23">
        <v>261897</v>
      </c>
    </row>
    <row r="51" spans="1:23" ht="30" x14ac:dyDescent="0.25">
      <c r="A51" s="21" t="s">
        <v>52</v>
      </c>
      <c r="B51" s="21">
        <v>2</v>
      </c>
      <c r="C51" s="21">
        <v>3</v>
      </c>
      <c r="D51" s="21">
        <v>3</v>
      </c>
      <c r="E51" s="21">
        <v>0</v>
      </c>
      <c r="F51" s="21">
        <v>4</v>
      </c>
      <c r="G51" s="21">
        <v>83114</v>
      </c>
      <c r="H51" s="21">
        <v>1</v>
      </c>
      <c r="I51" s="21">
        <v>1</v>
      </c>
      <c r="J51" s="22" t="s">
        <v>40</v>
      </c>
      <c r="K51" s="23">
        <v>11908</v>
      </c>
      <c r="L51" s="23">
        <v>0</v>
      </c>
      <c r="M51" s="23">
        <v>0</v>
      </c>
      <c r="N51" s="23">
        <v>1985</v>
      </c>
      <c r="O51" s="23">
        <v>0</v>
      </c>
      <c r="P51" s="23">
        <v>1985</v>
      </c>
      <c r="Q51" s="23">
        <v>0</v>
      </c>
      <c r="R51" s="23">
        <v>1985</v>
      </c>
      <c r="S51" s="23">
        <v>0</v>
      </c>
      <c r="T51" s="23">
        <v>1985</v>
      </c>
      <c r="U51" s="23">
        <v>0</v>
      </c>
      <c r="V51" s="23">
        <v>1985</v>
      </c>
      <c r="W51" s="23">
        <v>1983</v>
      </c>
    </row>
    <row r="52" spans="1:23" x14ac:dyDescent="0.25">
      <c r="A52" s="21" t="s">
        <v>52</v>
      </c>
      <c r="B52" s="21">
        <v>2</v>
      </c>
      <c r="C52" s="21">
        <v>3</v>
      </c>
      <c r="D52" s="21">
        <v>4</v>
      </c>
      <c r="E52" s="21"/>
      <c r="F52" s="21"/>
      <c r="G52" s="21"/>
      <c r="H52" s="21"/>
      <c r="I52" s="21"/>
      <c r="J52" s="22" t="s">
        <v>50</v>
      </c>
      <c r="K52" s="23">
        <v>362672736</v>
      </c>
      <c r="L52" s="23">
        <v>32528153</v>
      </c>
      <c r="M52" s="23">
        <v>27428561</v>
      </c>
      <c r="N52" s="23">
        <v>30145988</v>
      </c>
      <c r="O52" s="23">
        <v>27428554</v>
      </c>
      <c r="P52" s="23">
        <v>32197010</v>
      </c>
      <c r="Q52" s="23">
        <v>29331734</v>
      </c>
      <c r="R52" s="23">
        <v>29707107</v>
      </c>
      <c r="S52" s="23">
        <v>27406198</v>
      </c>
      <c r="T52" s="23">
        <v>29711359</v>
      </c>
      <c r="U52" s="23">
        <v>27971020</v>
      </c>
      <c r="V52" s="23">
        <v>34820757</v>
      </c>
      <c r="W52" s="23">
        <v>33996295</v>
      </c>
    </row>
    <row r="53" spans="1:23" x14ac:dyDescent="0.25">
      <c r="A53" s="21" t="s">
        <v>52</v>
      </c>
      <c r="B53" s="21">
        <v>2</v>
      </c>
      <c r="C53" s="21">
        <v>3</v>
      </c>
      <c r="D53" s="21">
        <v>4</v>
      </c>
      <c r="E53" s="21">
        <v>0</v>
      </c>
      <c r="F53" s="21"/>
      <c r="G53" s="21"/>
      <c r="H53" s="21"/>
      <c r="I53" s="21"/>
      <c r="J53" s="22" t="s">
        <v>32</v>
      </c>
      <c r="K53" s="23">
        <v>362672736</v>
      </c>
      <c r="L53" s="23">
        <v>32528153</v>
      </c>
      <c r="M53" s="23">
        <v>27428561</v>
      </c>
      <c r="N53" s="23">
        <v>30145988</v>
      </c>
      <c r="O53" s="23">
        <v>27428554</v>
      </c>
      <c r="P53" s="23">
        <v>32197010</v>
      </c>
      <c r="Q53" s="23">
        <v>29331734</v>
      </c>
      <c r="R53" s="23">
        <v>29707107</v>
      </c>
      <c r="S53" s="23">
        <v>27406198</v>
      </c>
      <c r="T53" s="23">
        <v>29711359</v>
      </c>
      <c r="U53" s="23">
        <v>27971020</v>
      </c>
      <c r="V53" s="23">
        <v>34820757</v>
      </c>
      <c r="W53" s="23">
        <v>33996295</v>
      </c>
    </row>
    <row r="54" spans="1:23" x14ac:dyDescent="0.25">
      <c r="A54" s="21" t="s">
        <v>52</v>
      </c>
      <c r="B54" s="21">
        <v>2</v>
      </c>
      <c r="C54" s="21">
        <v>3</v>
      </c>
      <c r="D54" s="21">
        <v>4</v>
      </c>
      <c r="E54" s="21">
        <v>0</v>
      </c>
      <c r="F54" s="21">
        <v>4</v>
      </c>
      <c r="G54" s="21"/>
      <c r="H54" s="21"/>
      <c r="I54" s="21"/>
      <c r="J54" s="22" t="s">
        <v>33</v>
      </c>
      <c r="K54" s="23">
        <v>362672736</v>
      </c>
      <c r="L54" s="23">
        <v>32528153</v>
      </c>
      <c r="M54" s="23">
        <v>27428561</v>
      </c>
      <c r="N54" s="23">
        <v>30145988</v>
      </c>
      <c r="O54" s="23">
        <v>27428554</v>
      </c>
      <c r="P54" s="23">
        <v>32197010</v>
      </c>
      <c r="Q54" s="23">
        <v>29331734</v>
      </c>
      <c r="R54" s="23">
        <v>29707107</v>
      </c>
      <c r="S54" s="23">
        <v>27406198</v>
      </c>
      <c r="T54" s="23">
        <v>29711359</v>
      </c>
      <c r="U54" s="23">
        <v>27971020</v>
      </c>
      <c r="V54" s="23">
        <v>34820757</v>
      </c>
      <c r="W54" s="23">
        <v>33996295</v>
      </c>
    </row>
    <row r="55" spans="1:23" x14ac:dyDescent="0.25">
      <c r="A55" s="21" t="s">
        <v>52</v>
      </c>
      <c r="B55" s="21">
        <v>2</v>
      </c>
      <c r="C55" s="21">
        <v>3</v>
      </c>
      <c r="D55" s="21">
        <v>4</v>
      </c>
      <c r="E55" s="21">
        <v>0</v>
      </c>
      <c r="F55" s="21">
        <v>4</v>
      </c>
      <c r="G55" s="21">
        <v>83101</v>
      </c>
      <c r="H55" s="21">
        <v>1</v>
      </c>
      <c r="I55" s="21">
        <v>1</v>
      </c>
      <c r="J55" s="22" t="s">
        <v>34</v>
      </c>
      <c r="K55" s="23">
        <v>147868879</v>
      </c>
      <c r="L55" s="23">
        <v>14642061</v>
      </c>
      <c r="M55" s="23">
        <v>9987361</v>
      </c>
      <c r="N55" s="23">
        <v>11180758</v>
      </c>
      <c r="O55" s="23">
        <v>9987361</v>
      </c>
      <c r="P55" s="23">
        <v>11938809</v>
      </c>
      <c r="Q55" s="23">
        <v>10758711</v>
      </c>
      <c r="R55" s="23">
        <v>10741886</v>
      </c>
      <c r="S55" s="23">
        <v>9974062</v>
      </c>
      <c r="T55" s="23">
        <v>10755185</v>
      </c>
      <c r="U55" s="23">
        <v>13917111</v>
      </c>
      <c r="V55" s="23">
        <v>17405023</v>
      </c>
      <c r="W55" s="23">
        <v>16580551</v>
      </c>
    </row>
    <row r="56" spans="1:23" x14ac:dyDescent="0.25">
      <c r="A56" s="21" t="s">
        <v>52</v>
      </c>
      <c r="B56" s="21">
        <v>2</v>
      </c>
      <c r="C56" s="21">
        <v>3</v>
      </c>
      <c r="D56" s="21">
        <v>4</v>
      </c>
      <c r="E56" s="21">
        <v>0</v>
      </c>
      <c r="F56" s="21">
        <v>4</v>
      </c>
      <c r="G56" s="21">
        <v>83102</v>
      </c>
      <c r="H56" s="21">
        <v>1</v>
      </c>
      <c r="I56" s="21">
        <v>1</v>
      </c>
      <c r="J56" s="22" t="s">
        <v>35</v>
      </c>
      <c r="K56" s="23">
        <v>7788515</v>
      </c>
      <c r="L56" s="23">
        <v>649043</v>
      </c>
      <c r="M56" s="23">
        <v>649043</v>
      </c>
      <c r="N56" s="23">
        <v>649043</v>
      </c>
      <c r="O56" s="23">
        <v>649043</v>
      </c>
      <c r="P56" s="23">
        <v>649043</v>
      </c>
      <c r="Q56" s="23">
        <v>649043</v>
      </c>
      <c r="R56" s="23">
        <v>649043</v>
      </c>
      <c r="S56" s="23">
        <v>649043</v>
      </c>
      <c r="T56" s="23">
        <v>649043</v>
      </c>
      <c r="U56" s="23">
        <v>649043</v>
      </c>
      <c r="V56" s="23">
        <v>649043</v>
      </c>
      <c r="W56" s="23">
        <v>649042</v>
      </c>
    </row>
    <row r="57" spans="1:23" x14ac:dyDescent="0.25">
      <c r="A57" s="21" t="s">
        <v>52</v>
      </c>
      <c r="B57" s="21">
        <v>2</v>
      </c>
      <c r="C57" s="21">
        <v>3</v>
      </c>
      <c r="D57" s="21">
        <v>4</v>
      </c>
      <c r="E57" s="21">
        <v>0</v>
      </c>
      <c r="F57" s="21">
        <v>4</v>
      </c>
      <c r="G57" s="21">
        <v>83103</v>
      </c>
      <c r="H57" s="21">
        <v>1</v>
      </c>
      <c r="I57" s="21">
        <v>1</v>
      </c>
      <c r="J57" s="22" t="s">
        <v>36</v>
      </c>
      <c r="K57" s="23">
        <v>197871121</v>
      </c>
      <c r="L57" s="23">
        <v>17237049</v>
      </c>
      <c r="M57" s="23">
        <v>16792157</v>
      </c>
      <c r="N57" s="23">
        <v>16792150</v>
      </c>
      <c r="O57" s="23">
        <v>16792150</v>
      </c>
      <c r="P57" s="23">
        <v>18085121</v>
      </c>
      <c r="Q57" s="23">
        <v>17923980</v>
      </c>
      <c r="R57" s="23">
        <v>16792141</v>
      </c>
      <c r="S57" s="23">
        <v>16783093</v>
      </c>
      <c r="T57" s="23">
        <v>16783094</v>
      </c>
      <c r="U57" s="23">
        <v>13404866</v>
      </c>
      <c r="V57" s="23">
        <v>15242654</v>
      </c>
      <c r="W57" s="23">
        <v>15242666</v>
      </c>
    </row>
    <row r="58" spans="1:23" ht="30" x14ac:dyDescent="0.25">
      <c r="A58" s="21" t="s">
        <v>52</v>
      </c>
      <c r="B58" s="21">
        <v>2</v>
      </c>
      <c r="C58" s="21">
        <v>3</v>
      </c>
      <c r="D58" s="21">
        <v>4</v>
      </c>
      <c r="E58" s="21">
        <v>0</v>
      </c>
      <c r="F58" s="21">
        <v>4</v>
      </c>
      <c r="G58" s="21">
        <v>83109</v>
      </c>
      <c r="H58" s="21">
        <v>1</v>
      </c>
      <c r="I58" s="21">
        <v>1</v>
      </c>
      <c r="J58" s="22" t="s">
        <v>37</v>
      </c>
      <c r="K58" s="23">
        <v>3005442</v>
      </c>
      <c r="L58" s="23">
        <v>0</v>
      </c>
      <c r="M58" s="23">
        <v>0</v>
      </c>
      <c r="N58" s="23">
        <v>500907</v>
      </c>
      <c r="O58" s="23">
        <v>0</v>
      </c>
      <c r="P58" s="23">
        <v>500907</v>
      </c>
      <c r="Q58" s="23">
        <v>0</v>
      </c>
      <c r="R58" s="23">
        <v>500907</v>
      </c>
      <c r="S58" s="23">
        <v>0</v>
      </c>
      <c r="T58" s="23">
        <v>500907</v>
      </c>
      <c r="U58" s="23">
        <v>0</v>
      </c>
      <c r="V58" s="23">
        <v>500907</v>
      </c>
      <c r="W58" s="23">
        <v>500907</v>
      </c>
    </row>
    <row r="59" spans="1:23" ht="30" x14ac:dyDescent="0.25">
      <c r="A59" s="21" t="s">
        <v>52</v>
      </c>
      <c r="B59" s="21">
        <v>2</v>
      </c>
      <c r="C59" s="21">
        <v>3</v>
      </c>
      <c r="D59" s="21">
        <v>4</v>
      </c>
      <c r="E59" s="21">
        <v>0</v>
      </c>
      <c r="F59" s="21">
        <v>4</v>
      </c>
      <c r="G59" s="21">
        <v>83112</v>
      </c>
      <c r="H59" s="21">
        <v>1</v>
      </c>
      <c r="I59" s="21">
        <v>1</v>
      </c>
      <c r="J59" s="22" t="s">
        <v>38</v>
      </c>
      <c r="K59" s="23">
        <v>1202177</v>
      </c>
      <c r="L59" s="23">
        <v>0</v>
      </c>
      <c r="M59" s="23">
        <v>0</v>
      </c>
      <c r="N59" s="23">
        <v>200363</v>
      </c>
      <c r="O59" s="23">
        <v>0</v>
      </c>
      <c r="P59" s="23">
        <v>200363</v>
      </c>
      <c r="Q59" s="23">
        <v>0</v>
      </c>
      <c r="R59" s="23">
        <v>200363</v>
      </c>
      <c r="S59" s="23">
        <v>0</v>
      </c>
      <c r="T59" s="23">
        <v>200363</v>
      </c>
      <c r="U59" s="23">
        <v>0</v>
      </c>
      <c r="V59" s="23">
        <v>200363</v>
      </c>
      <c r="W59" s="23">
        <v>200362</v>
      </c>
    </row>
    <row r="60" spans="1:23" ht="30" x14ac:dyDescent="0.25">
      <c r="A60" s="21" t="s">
        <v>52</v>
      </c>
      <c r="B60" s="21">
        <v>2</v>
      </c>
      <c r="C60" s="21">
        <v>3</v>
      </c>
      <c r="D60" s="21">
        <v>4</v>
      </c>
      <c r="E60" s="21">
        <v>0</v>
      </c>
      <c r="F60" s="21">
        <v>4</v>
      </c>
      <c r="G60" s="21">
        <v>83113</v>
      </c>
      <c r="H60" s="21">
        <v>1</v>
      </c>
      <c r="I60" s="21">
        <v>1</v>
      </c>
      <c r="J60" s="22" t="s">
        <v>39</v>
      </c>
      <c r="K60" s="23">
        <v>2618985</v>
      </c>
      <c r="L60" s="23">
        <v>0</v>
      </c>
      <c r="M60" s="23">
        <v>0</v>
      </c>
      <c r="N60" s="23">
        <v>436497</v>
      </c>
      <c r="O60" s="23">
        <v>0</v>
      </c>
      <c r="P60" s="23">
        <v>436497</v>
      </c>
      <c r="Q60" s="23">
        <v>0</v>
      </c>
      <c r="R60" s="23">
        <v>436497</v>
      </c>
      <c r="S60" s="23">
        <v>0</v>
      </c>
      <c r="T60" s="23">
        <v>436497</v>
      </c>
      <c r="U60" s="23">
        <v>0</v>
      </c>
      <c r="V60" s="23">
        <v>436497</v>
      </c>
      <c r="W60" s="23">
        <v>436500</v>
      </c>
    </row>
    <row r="61" spans="1:23" ht="30" x14ac:dyDescent="0.25">
      <c r="A61" s="21" t="s">
        <v>52</v>
      </c>
      <c r="B61" s="21">
        <v>2</v>
      </c>
      <c r="C61" s="21">
        <v>3</v>
      </c>
      <c r="D61" s="21">
        <v>4</v>
      </c>
      <c r="E61" s="21">
        <v>0</v>
      </c>
      <c r="F61" s="21">
        <v>4</v>
      </c>
      <c r="G61" s="21">
        <v>83114</v>
      </c>
      <c r="H61" s="21">
        <v>1</v>
      </c>
      <c r="I61" s="21">
        <v>1</v>
      </c>
      <c r="J61" s="22" t="s">
        <v>40</v>
      </c>
      <c r="K61" s="23">
        <v>2317617</v>
      </c>
      <c r="L61" s="23">
        <v>0</v>
      </c>
      <c r="M61" s="23">
        <v>0</v>
      </c>
      <c r="N61" s="23">
        <v>386270</v>
      </c>
      <c r="O61" s="23">
        <v>0</v>
      </c>
      <c r="P61" s="23">
        <v>386270</v>
      </c>
      <c r="Q61" s="23">
        <v>0</v>
      </c>
      <c r="R61" s="23">
        <v>386270</v>
      </c>
      <c r="S61" s="23">
        <v>0</v>
      </c>
      <c r="T61" s="23">
        <v>386270</v>
      </c>
      <c r="U61" s="23">
        <v>0</v>
      </c>
      <c r="V61" s="23">
        <v>386270</v>
      </c>
      <c r="W61" s="23">
        <v>386267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T1:W1"/>
    <mergeCell ref="T2:W2"/>
    <mergeCell ref="T5:W5"/>
    <mergeCell ref="T7:W7"/>
    <mergeCell ref="T4:W4"/>
  </mergeCells>
  <pageMargins left="0.1" right="0.5" top="0.1" bottom="0.3" header="0.3" footer="0.1"/>
  <pageSetup paperSize="41" scale="34" fitToHeight="0" orientation="landscape" r:id="rId1"/>
  <headerFooter alignWithMargins="0"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CF0A-276F-41C4-8C13-F3AE49CC3CD6}">
  <dimension ref="B2:O27"/>
  <sheetViews>
    <sheetView tabSelected="1" workbookViewId="0">
      <selection activeCell="C13" sqref="C13"/>
    </sheetView>
  </sheetViews>
  <sheetFormatPr baseColWidth="10" defaultRowHeight="15" x14ac:dyDescent="0.25"/>
  <cols>
    <col min="1" max="2" width="11.42578125" style="35"/>
    <col min="3" max="3" width="20.140625" style="36" customWidth="1"/>
    <col min="4" max="4" width="17.7109375" style="35" customWidth="1"/>
    <col min="5" max="5" width="18" style="35" customWidth="1"/>
    <col min="6" max="6" width="17" style="36" customWidth="1"/>
    <col min="7" max="15" width="15.85546875" style="35" customWidth="1"/>
    <col min="16" max="16384" width="11.42578125" style="35"/>
  </cols>
  <sheetData>
    <row r="2" spans="2:15" x14ac:dyDescent="0.25">
      <c r="B2" s="39"/>
      <c r="C2" s="40" t="s">
        <v>56</v>
      </c>
      <c r="D2" s="39" t="s">
        <v>60</v>
      </c>
      <c r="E2" s="39" t="s">
        <v>61</v>
      </c>
      <c r="F2" s="39" t="s">
        <v>62</v>
      </c>
      <c r="G2" s="39" t="s">
        <v>63</v>
      </c>
      <c r="H2" s="39" t="s">
        <v>64</v>
      </c>
      <c r="I2" s="39" t="s">
        <v>65</v>
      </c>
      <c r="J2" s="39" t="s">
        <v>66</v>
      </c>
      <c r="K2" s="39" t="s">
        <v>67</v>
      </c>
      <c r="L2" s="39" t="s">
        <v>68</v>
      </c>
      <c r="M2" s="39" t="s">
        <v>69</v>
      </c>
      <c r="N2" s="39" t="s">
        <v>70</v>
      </c>
      <c r="O2" s="39" t="s">
        <v>71</v>
      </c>
    </row>
    <row r="3" spans="2:15" x14ac:dyDescent="0.25">
      <c r="B3" s="39" t="s">
        <v>53</v>
      </c>
      <c r="C3" s="41">
        <v>6274116968</v>
      </c>
      <c r="D3" s="41">
        <v>530796208</v>
      </c>
      <c r="E3" s="41">
        <v>428808738</v>
      </c>
      <c r="F3" s="41">
        <v>602976432</v>
      </c>
      <c r="G3" s="41">
        <v>428808379</v>
      </c>
      <c r="H3" s="41">
        <v>522258957</v>
      </c>
      <c r="I3" s="41">
        <v>466871921</v>
      </c>
      <c r="J3" s="41">
        <v>472460984</v>
      </c>
      <c r="K3" s="41">
        <v>428454272</v>
      </c>
      <c r="L3" s="41">
        <v>472669659</v>
      </c>
      <c r="M3" s="41">
        <v>505793663</v>
      </c>
      <c r="N3" s="41">
        <v>640869853</v>
      </c>
      <c r="O3" s="41">
        <v>773347902</v>
      </c>
    </row>
    <row r="4" spans="2:15" x14ac:dyDescent="0.25">
      <c r="B4" s="39" t="s">
        <v>57</v>
      </c>
      <c r="C4" s="41">
        <f>SUM(D4:O4)</f>
        <v>5578664946</v>
      </c>
      <c r="D4" s="41">
        <f>D3-D5</f>
        <v>475314422</v>
      </c>
      <c r="E4" s="41">
        <f>E3-E5</f>
        <v>373327348</v>
      </c>
      <c r="F4" s="41">
        <f>F3-F5-F6</f>
        <v>425757447</v>
      </c>
      <c r="G4" s="41">
        <f>G3-G5</f>
        <v>373327348</v>
      </c>
      <c r="H4" s="41">
        <f>H3-H5</f>
        <v>466777943</v>
      </c>
      <c r="I4" s="41">
        <f>I3-I5</f>
        <v>411390903</v>
      </c>
      <c r="J4" s="41">
        <f>J3-J5</f>
        <v>416980014</v>
      </c>
      <c r="K4" s="41">
        <f>K3-K5</f>
        <v>373061364</v>
      </c>
      <c r="L4" s="41">
        <f>L3-L5</f>
        <v>417245996</v>
      </c>
      <c r="M4" s="41">
        <f>M3-M5</f>
        <v>480950622</v>
      </c>
      <c r="N4" s="41">
        <f>N3-N5</f>
        <v>616026759</v>
      </c>
      <c r="O4" s="41">
        <f>O3-O5</f>
        <v>748504780</v>
      </c>
    </row>
    <row r="5" spans="2:15" x14ac:dyDescent="0.25">
      <c r="B5" s="39" t="s">
        <v>58</v>
      </c>
      <c r="C5" s="42">
        <f>SUM(D5:O5)</f>
        <v>573714061</v>
      </c>
      <c r="D5" s="42">
        <v>55481786</v>
      </c>
      <c r="E5" s="42">
        <v>55481390</v>
      </c>
      <c r="F5" s="42">
        <v>55481024</v>
      </c>
      <c r="G5" s="42">
        <v>55481031</v>
      </c>
      <c r="H5" s="42">
        <v>55481014</v>
      </c>
      <c r="I5" s="42">
        <v>55481018</v>
      </c>
      <c r="J5" s="42">
        <v>55480970</v>
      </c>
      <c r="K5" s="42">
        <v>55392908</v>
      </c>
      <c r="L5" s="42">
        <v>55423663</v>
      </c>
      <c r="M5" s="42">
        <v>24843041</v>
      </c>
      <c r="N5" s="42">
        <v>24843094</v>
      </c>
      <c r="O5" s="42">
        <v>24843122</v>
      </c>
    </row>
    <row r="6" spans="2:15" x14ac:dyDescent="0.25">
      <c r="B6" s="39" t="s">
        <v>59</v>
      </c>
      <c r="C6" s="41">
        <v>121737961</v>
      </c>
      <c r="D6" s="41">
        <v>0</v>
      </c>
      <c r="E6" s="41">
        <v>0</v>
      </c>
      <c r="F6" s="41">
        <v>121737961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</row>
    <row r="7" spans="2:15" x14ac:dyDescent="0.25">
      <c r="B7" s="37" t="s">
        <v>72</v>
      </c>
      <c r="C7" s="43">
        <f>C5+C6</f>
        <v>695452022</v>
      </c>
      <c r="F7" s="38"/>
    </row>
    <row r="8" spans="2:15" x14ac:dyDescent="0.25">
      <c r="F8" s="35"/>
    </row>
    <row r="9" spans="2:15" x14ac:dyDescent="0.25">
      <c r="B9" s="44" t="s">
        <v>73</v>
      </c>
      <c r="C9" s="44" t="s">
        <v>74</v>
      </c>
      <c r="D9" s="49" t="s">
        <v>53</v>
      </c>
      <c r="E9" s="49" t="s">
        <v>57</v>
      </c>
      <c r="F9" s="49" t="s">
        <v>58</v>
      </c>
      <c r="G9" s="49" t="s">
        <v>59</v>
      </c>
    </row>
    <row r="10" spans="2:15" x14ac:dyDescent="0.25">
      <c r="B10" s="45" t="s">
        <v>17</v>
      </c>
      <c r="C10" s="46" t="s">
        <v>75</v>
      </c>
      <c r="D10" s="41">
        <v>530796208</v>
      </c>
      <c r="E10" s="41">
        <f>D10-F10</f>
        <v>475314422</v>
      </c>
      <c r="F10" s="42">
        <v>55481786</v>
      </c>
      <c r="G10" s="41">
        <v>0</v>
      </c>
    </row>
    <row r="11" spans="2:15" x14ac:dyDescent="0.25">
      <c r="B11" s="45" t="s">
        <v>18</v>
      </c>
      <c r="C11" s="46" t="s">
        <v>76</v>
      </c>
      <c r="D11" s="41">
        <v>428808738</v>
      </c>
      <c r="E11" s="41">
        <f>D11-F11</f>
        <v>373327348</v>
      </c>
      <c r="F11" s="42">
        <v>55481390</v>
      </c>
      <c r="G11" s="41">
        <v>0</v>
      </c>
    </row>
    <row r="12" spans="2:15" x14ac:dyDescent="0.25">
      <c r="B12" s="45" t="s">
        <v>19</v>
      </c>
      <c r="C12" s="46" t="s">
        <v>77</v>
      </c>
      <c r="D12" s="41">
        <v>602976432</v>
      </c>
      <c r="E12" s="41">
        <f>D12-F12-G12</f>
        <v>425757447</v>
      </c>
      <c r="F12" s="42">
        <v>55481024</v>
      </c>
      <c r="G12" s="41">
        <v>121737961</v>
      </c>
    </row>
    <row r="13" spans="2:15" x14ac:dyDescent="0.25">
      <c r="B13" s="45" t="s">
        <v>20</v>
      </c>
      <c r="C13" s="46" t="s">
        <v>75</v>
      </c>
      <c r="D13" s="41">
        <v>428808379</v>
      </c>
      <c r="E13" s="41">
        <f>D13-F13</f>
        <v>373327348</v>
      </c>
      <c r="F13" s="42">
        <v>55481031</v>
      </c>
      <c r="G13" s="41">
        <v>0</v>
      </c>
    </row>
    <row r="14" spans="2:15" x14ac:dyDescent="0.25">
      <c r="B14" s="45" t="s">
        <v>21</v>
      </c>
      <c r="C14" s="46" t="s">
        <v>78</v>
      </c>
      <c r="D14" s="41">
        <v>522258957</v>
      </c>
      <c r="E14" s="41">
        <f>D14-F14</f>
        <v>466777943</v>
      </c>
      <c r="F14" s="42">
        <v>55481014</v>
      </c>
      <c r="G14" s="41">
        <v>0</v>
      </c>
    </row>
    <row r="15" spans="2:15" x14ac:dyDescent="0.25">
      <c r="B15" s="45" t="s">
        <v>22</v>
      </c>
      <c r="C15" s="46" t="s">
        <v>75</v>
      </c>
      <c r="D15" s="41">
        <v>466871921</v>
      </c>
      <c r="E15" s="41">
        <f>D15-F15</f>
        <v>411390903</v>
      </c>
      <c r="F15" s="42">
        <v>55481018</v>
      </c>
      <c r="G15" s="41">
        <v>0</v>
      </c>
    </row>
    <row r="16" spans="2:15" x14ac:dyDescent="0.25">
      <c r="B16" s="45" t="s">
        <v>23</v>
      </c>
      <c r="C16" s="46" t="s">
        <v>75</v>
      </c>
      <c r="D16" s="41">
        <v>472460984</v>
      </c>
      <c r="E16" s="41">
        <f>D16-F16</f>
        <v>416980014</v>
      </c>
      <c r="F16" s="42">
        <v>55480970</v>
      </c>
      <c r="G16" s="41">
        <v>0</v>
      </c>
    </row>
    <row r="17" spans="2:7" x14ac:dyDescent="0.25">
      <c r="B17" s="45" t="s">
        <v>24</v>
      </c>
      <c r="C17" s="46" t="s">
        <v>76</v>
      </c>
      <c r="D17" s="41">
        <v>428454272</v>
      </c>
      <c r="E17" s="41">
        <f>D17-F17</f>
        <v>373061364</v>
      </c>
      <c r="F17" s="42">
        <v>55392908</v>
      </c>
      <c r="G17" s="41">
        <v>0</v>
      </c>
    </row>
    <row r="18" spans="2:7" x14ac:dyDescent="0.25">
      <c r="B18" s="45" t="s">
        <v>25</v>
      </c>
      <c r="C18" s="46" t="s">
        <v>75</v>
      </c>
      <c r="D18" s="41">
        <v>472669659</v>
      </c>
      <c r="E18" s="41">
        <f>D18-F18</f>
        <v>417245996</v>
      </c>
      <c r="F18" s="42">
        <v>55423663</v>
      </c>
      <c r="G18" s="41">
        <v>0</v>
      </c>
    </row>
    <row r="19" spans="2:7" x14ac:dyDescent="0.25">
      <c r="B19" s="45" t="s">
        <v>26</v>
      </c>
      <c r="C19" s="46" t="s">
        <v>75</v>
      </c>
      <c r="D19" s="41">
        <v>505793663</v>
      </c>
      <c r="E19" s="41">
        <f>D19-F19</f>
        <v>480950622</v>
      </c>
      <c r="F19" s="42">
        <v>24843041</v>
      </c>
      <c r="G19" s="41">
        <v>0</v>
      </c>
    </row>
    <row r="20" spans="2:7" x14ac:dyDescent="0.25">
      <c r="B20" s="45" t="s">
        <v>27</v>
      </c>
      <c r="C20" s="46" t="s">
        <v>79</v>
      </c>
      <c r="D20" s="41">
        <v>640869853</v>
      </c>
      <c r="E20" s="41">
        <f>D20-F20</f>
        <v>616026759</v>
      </c>
      <c r="F20" s="42">
        <v>24843094</v>
      </c>
      <c r="G20" s="41">
        <v>0</v>
      </c>
    </row>
    <row r="21" spans="2:7" x14ac:dyDescent="0.25">
      <c r="B21" s="45" t="s">
        <v>28</v>
      </c>
      <c r="C21" s="46">
        <v>10</v>
      </c>
      <c r="D21" s="41">
        <v>773347902</v>
      </c>
      <c r="E21" s="41">
        <f>D21-F21</f>
        <v>748504780</v>
      </c>
      <c r="F21" s="42">
        <v>24843122</v>
      </c>
      <c r="G21" s="41">
        <v>0</v>
      </c>
    </row>
    <row r="22" spans="2:7" x14ac:dyDescent="0.25">
      <c r="B22" s="47" t="s">
        <v>80</v>
      </c>
      <c r="C22" s="47"/>
      <c r="D22" s="48">
        <f>SUM(D10:D21)</f>
        <v>6274116968</v>
      </c>
      <c r="E22" s="48">
        <f>SUM(E10:E21)</f>
        <v>5578664946</v>
      </c>
      <c r="F22" s="48">
        <f>SUM(F10:F21)</f>
        <v>573714061</v>
      </c>
      <c r="G22" s="48">
        <f>SUM(G10:G21)</f>
        <v>121737961</v>
      </c>
    </row>
    <row r="23" spans="2:7" x14ac:dyDescent="0.25">
      <c r="F23" s="35"/>
    </row>
    <row r="24" spans="2:7" x14ac:dyDescent="0.25">
      <c r="F24" s="35"/>
    </row>
    <row r="25" spans="2:7" x14ac:dyDescent="0.25">
      <c r="F25" s="35"/>
    </row>
    <row r="26" spans="2:7" x14ac:dyDescent="0.25">
      <c r="F26" s="35"/>
    </row>
    <row r="27" spans="2:7" x14ac:dyDescent="0.25">
      <c r="D27" s="36"/>
      <c r="F27" s="35"/>
    </row>
  </sheetData>
  <mergeCells count="1">
    <mergeCell ref="B22:C2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I220</vt:lpstr>
      <vt:lpstr>Hoja1</vt:lpstr>
      <vt:lpstr>'I220'!Área_de_impresión</vt:lpstr>
      <vt:lpstr>'I220'!Títulos_a_imprimir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PEF 2024</dc:title>
  <dc:subject>PEF 2024</dc:subject>
  <dc:creator>http://appdgpop.salud.gob.mx</dc:creator>
  <cp:keywords>PEF;</cp:keywords>
  <dc:description>PEF 2024</dc:description>
  <cp:lastModifiedBy>secretaria salud</cp:lastModifiedBy>
  <cp:lastPrinted>2023-12-13T16:07:59Z</cp:lastPrinted>
  <dcterms:created xsi:type="dcterms:W3CDTF">2023-12-12T14:13:54Z</dcterms:created>
  <dcterms:modified xsi:type="dcterms:W3CDTF">2024-01-16T18:43:10Z</dcterms:modified>
  <cp:category>PEF 2024</cp:category>
</cp:coreProperties>
</file>