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A4624162-6707-4917-BCA4-8AC01B1DB90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E13" i="7" l="1"/>
  <c r="E12" i="7"/>
  <c r="H13" i="7" l="1"/>
  <c r="H21" i="7" l="1"/>
  <c r="G20" i="7"/>
  <c r="F20" i="7"/>
  <c r="E20" i="7"/>
  <c r="D20" i="7"/>
  <c r="C20" i="7"/>
  <c r="G12" i="7"/>
  <c r="F12" i="7"/>
  <c r="D12" i="7"/>
  <c r="C12" i="7"/>
  <c r="F28" i="7" l="1"/>
  <c r="G28" i="7"/>
  <c r="E28" i="7"/>
  <c r="H20" i="7"/>
  <c r="D28" i="7"/>
  <c r="H12" i="7"/>
  <c r="C28" i="7"/>
  <c r="H28" i="7" l="1"/>
</calcChain>
</file>

<file path=xl/sharedStrings.xml><?xml version="1.0" encoding="utf-8"?>
<sst xmlns="http://schemas.openxmlformats.org/spreadsheetml/2006/main" count="21" uniqueCount="20">
  <si>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</si>
  <si>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</si>
  <si>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</si>
  <si>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</si>
  <si>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</si>
  <si>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</si>
  <si>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</si>
  <si>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</si>
  <si>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</si>
  <si>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</si>
  <si>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</si>
  <si>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</si>
  <si>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  <family val="3"/>
      </rPr>
      <t xml:space="preserve"> </t>
    </r>
  </si>
  <si>
    <r>
      <t>Modificado</t>
    </r>
    <r>
      <rPr>
        <b/>
        <sz val="16"/>
        <color rgb="FFC00000"/>
        <rFont val="Montserrat Medium"/>
        <family val="3"/>
      </rPr>
      <t xml:space="preserve"> </t>
    </r>
  </si>
  <si>
    <t>I. Gasto No Etiquetado</t>
  </si>
  <si>
    <t>II. Gasto Etiquetado</t>
  </si>
  <si>
    <t xml:space="preserve">OFICINA DE PENSIONES DEL ESTADO DE OAXACA </t>
  </si>
  <si>
    <t>A. OFICINA DE PENSIONES DEL ESTADO DE OAXACA</t>
  </si>
  <si>
    <t xml:space="preserve">A. OFICINA DE PENSIONES DEL ESTADO DE OAXACA </t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</si>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</sst>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color theme="0"/>
      <name val="Montserrat Medium"/>
      <family val="3"/>
    </font>
    <font>
      <sz val="16"/>
      <color theme="1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Border="1" applyAlignment="1">
      <alignment horizontal="left" vertical="center" indent="3"/>
    </xf>
    <xf numFmtId="0" fontId="7" fillId="0" borderId="11" xfId="0" applyFont="1" applyBorder="1" applyAlignment="1">
      <alignment vertical="center"/>
    </xf>
    <xf numFmtId="3" fontId="7" fillId="0" borderId="10" xfId="0" applyNumberFormat="1" applyFont="1" applyBorder="1" applyAlignment="1" applyProtection="1">
      <alignment vertical="center"/>
      <protection locked="0"/>
    </xf>
    <xf numFmtId="3" fontId="6" fillId="0" borderId="10" xfId="0" applyNumberFormat="1" applyFont="1" applyBorder="1" applyAlignment="1" applyProtection="1">
      <alignment vertical="center"/>
      <protection locked="0"/>
    </xf>
    <xf numFmtId="3" fontId="7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 applyProtection="1">
      <alignment horizontal="left" vertical="center" indent="6"/>
      <protection locked="0"/>
    </xf>
    <xf numFmtId="0" fontId="6" fillId="0" borderId="0" xfId="0" applyFont="1" applyAlignment="1">
      <alignment horizontal="center" vertical="center" wrapText="1"/>
    </xf>
    <xf numFmtId="0" fontId="10" fillId="0" borderId="10" xfId="0" applyFont="1" applyBorder="1" applyAlignment="1" applyProtection="1">
      <alignment horizontal="left" vertical="center" wrapText="1" indent="6"/>
      <protection locked="0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1129392</xdr:colOff>
      <xdr:row>0</xdr:row>
      <xdr:rowOff>40821</xdr:rowOff>
    </xdr:from>
    <xdr:to>
      <xdr:col>7</xdr:col>
      <xdr:colOff>2260599</xdr:colOff>
      <xdr:row>2</xdr:row>
      <xdr:rowOff>149678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6927285" y="40821"/>
          <a:ext cx="3594100" cy="123825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1660071</xdr:colOff>
      <xdr:row>0</xdr:row>
      <xdr:rowOff>81644</xdr:rowOff>
    </xdr:from>
    <xdr:to>
      <xdr:col>1</xdr:col>
      <xdr:colOff>2939143</xdr:colOff>
      <xdr:row>2</xdr:row>
      <xdr:rowOff>231321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6964" y="81644"/>
          <a:ext cx="1279072" cy="127907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tabSelected="1" topLeftCell="B16" zoomScale="70" zoomScaleNormal="70" workbookViewId="0">
      <selection activeCell="C28" sqref="C28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ht="61.9" customHeight="1" x14ac:dyDescent="0.45">
      <c r="B2" s="16"/>
      <c r="C2" s="16"/>
      <c r="D2" s="16"/>
      <c r="E2" s="16"/>
      <c r="F2" s="1"/>
      <c r="G2" s="1"/>
      <c r="H2" s="12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0" t="s">
        <v>3</v>
      </c>
      <c r="C5" s="21"/>
      <c r="D5" s="21"/>
      <c r="E5" s="21"/>
      <c r="F5" s="21"/>
      <c r="G5" s="21"/>
      <c r="H5" s="22"/>
    </row>
    <row r="6" spans="1:8" x14ac:dyDescent="0.45">
      <c r="B6" s="20" t="s">
        <v>11</v>
      </c>
      <c r="C6" s="21"/>
      <c r="D6" s="21"/>
      <c r="E6" s="21"/>
      <c r="F6" s="21"/>
      <c r="G6" s="21"/>
      <c r="H6" s="22"/>
    </row>
    <row r="7" spans="1:8" x14ac:dyDescent="0.45">
      <c r="B7" s="23" t="s">
        <v>19</v>
      </c>
      <c r="C7" s="23"/>
      <c r="D7" s="23"/>
      <c r="E7" s="23"/>
      <c r="F7" s="23"/>
      <c r="G7" s="23"/>
      <c r="H7" s="23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4</v>
      </c>
      <c r="C9" s="15" t="s">
        <v>12</v>
      </c>
      <c r="D9" s="15"/>
      <c r="E9" s="15"/>
      <c r="F9" s="15"/>
      <c r="G9" s="15"/>
      <c r="H9" s="14" t="s">
        <v>5</v>
      </c>
    </row>
    <row r="10" spans="1:8" ht="48" x14ac:dyDescent="0.45">
      <c r="B10" s="14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4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174111475.59</v>
      </c>
      <c r="D12" s="7">
        <f t="shared" si="0"/>
        <v>-135875152.55000001</v>
      </c>
      <c r="E12" s="7">
        <f>SUM(E13:E18)</f>
        <v>38236323.039999992</v>
      </c>
      <c r="F12" s="7">
        <f t="shared" si="0"/>
        <v>35791962.43</v>
      </c>
      <c r="G12" s="7">
        <f t="shared" si="0"/>
        <v>32966220.989999998</v>
      </c>
      <c r="H12" s="7">
        <f t="shared" si="0"/>
        <v>2444360.609999992</v>
      </c>
    </row>
    <row r="13" spans="1:8" ht="48" x14ac:dyDescent="0.45">
      <c r="B13" s="13" t="s">
        <v>17</v>
      </c>
      <c r="C13" s="6">
        <v>174111475.59</v>
      </c>
      <c r="D13" s="6">
        <v>-135875152.55000001</v>
      </c>
      <c r="E13" s="6">
        <f>D13+C13</f>
        <v>38236323.039999992</v>
      </c>
      <c r="F13" s="6">
        <v>35791962.43</v>
      </c>
      <c r="G13" s="6">
        <v>32966220.989999998</v>
      </c>
      <c r="H13" s="6">
        <f>E13-F13</f>
        <v>2444360.609999992</v>
      </c>
    </row>
    <row r="14" spans="1:8" x14ac:dyDescent="0.45">
      <c r="B14" s="11"/>
      <c r="C14" s="6"/>
      <c r="D14" s="6"/>
      <c r="E14" s="6"/>
      <c r="F14" s="6"/>
      <c r="G14" s="6"/>
      <c r="H14" s="6"/>
    </row>
    <row r="15" spans="1:8" x14ac:dyDescent="0.45">
      <c r="B15" s="11"/>
      <c r="C15" s="6"/>
      <c r="D15" s="6"/>
      <c r="E15" s="6"/>
      <c r="F15" s="6"/>
      <c r="G15" s="6"/>
      <c r="H15" s="6"/>
    </row>
    <row r="16" spans="1:8" x14ac:dyDescent="0.45">
      <c r="B16" s="11"/>
      <c r="C16" s="6"/>
      <c r="D16" s="6"/>
      <c r="E16" s="6"/>
      <c r="F16" s="6"/>
      <c r="G16" s="6"/>
      <c r="H16" s="6"/>
    </row>
    <row r="17" spans="2:8" x14ac:dyDescent="0.45">
      <c r="B17" s="11"/>
      <c r="C17" s="6"/>
      <c r="D17" s="6"/>
      <c r="E17" s="6"/>
      <c r="F17" s="6"/>
      <c r="G17" s="6"/>
      <c r="H17" s="6"/>
    </row>
    <row r="18" spans="2:8" x14ac:dyDescent="0.45">
      <c r="B18" s="11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1003547970.6</v>
      </c>
      <c r="D20" s="7">
        <f t="shared" si="1"/>
        <v>-51744807.509999998</v>
      </c>
      <c r="E20" s="7">
        <f t="shared" si="1"/>
        <v>951803163.09000003</v>
      </c>
      <c r="F20" s="7">
        <f t="shared" si="1"/>
        <v>695909052.36000001</v>
      </c>
      <c r="G20" s="7">
        <f t="shared" si="1"/>
        <v>619235830.36000001</v>
      </c>
      <c r="H20" s="7">
        <f t="shared" si="1"/>
        <v>255894110.73000002</v>
      </c>
    </row>
    <row r="21" spans="2:8" ht="48" x14ac:dyDescent="0.45">
      <c r="B21" s="13" t="s">
        <v>18</v>
      </c>
      <c r="C21" s="6">
        <v>1003547970.6</v>
      </c>
      <c r="D21" s="6">
        <v>-51744807.509999998</v>
      </c>
      <c r="E21" s="6">
        <v>951803163.09000003</v>
      </c>
      <c r="F21" s="6">
        <v>695909052.36000001</v>
      </c>
      <c r="G21" s="6">
        <v>619235830.36000001</v>
      </c>
      <c r="H21" s="6">
        <f>E21-F21</f>
        <v>255894110.73000002</v>
      </c>
    </row>
    <row r="22" spans="2:8" x14ac:dyDescent="0.45">
      <c r="B22" s="11"/>
      <c r="C22" s="6"/>
      <c r="D22" s="6"/>
      <c r="E22" s="6"/>
      <c r="F22" s="6"/>
      <c r="G22" s="6"/>
      <c r="H22" s="6"/>
    </row>
    <row r="23" spans="2:8" x14ac:dyDescent="0.45">
      <c r="B23" s="11"/>
      <c r="C23" s="6"/>
      <c r="D23" s="6"/>
      <c r="E23" s="6"/>
      <c r="F23" s="6"/>
      <c r="G23" s="6"/>
      <c r="H23" s="6"/>
    </row>
    <row r="24" spans="2:8" x14ac:dyDescent="0.45">
      <c r="B24" s="11"/>
      <c r="C24" s="6"/>
      <c r="D24" s="6"/>
      <c r="E24" s="6"/>
      <c r="F24" s="6"/>
      <c r="G24" s="6"/>
      <c r="H24" s="6"/>
    </row>
    <row r="25" spans="2:8" x14ac:dyDescent="0.45">
      <c r="B25" s="11"/>
      <c r="C25" s="6"/>
      <c r="D25" s="6"/>
      <c r="E25" s="6"/>
      <c r="F25" s="6"/>
      <c r="G25" s="6"/>
      <c r="H25" s="6"/>
    </row>
    <row r="26" spans="2:8" x14ac:dyDescent="0.45">
      <c r="B26" s="11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E28" si="2">+C12+C20</f>
        <v>1177659446.1900001</v>
      </c>
      <c r="D28" s="7">
        <f t="shared" si="2"/>
        <v>-187619960.06</v>
      </c>
      <c r="E28" s="7">
        <f t="shared" si="2"/>
        <v>990039486.13</v>
      </c>
      <c r="F28" s="7">
        <f>+F12+F20</f>
        <v>731701014.78999996</v>
      </c>
      <c r="G28" s="7">
        <f>+G12+G20</f>
        <v>652202051.35000002</v>
      </c>
      <c r="H28" s="7">
        <f>+H12+H20-1</f>
        <v>258338470.34</v>
      </c>
    </row>
    <row r="29" spans="2:8" x14ac:dyDescent="0.45">
      <c r="B29" s="5"/>
      <c r="C29" s="5"/>
      <c r="D29" s="5"/>
      <c r="E29" s="5"/>
      <c r="F29" s="5"/>
      <c r="G29" s="5"/>
      <c r="H29" s="5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D12 C14:H20 C22:H27 H21 C28:E28 H13 F28:G28 F12:H12 E12:E1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2023-03-16T15:44:35Z</cp:lastPrinted>
  <dcterms:created xsi:type="dcterms:W3CDTF">2018-07-04T15:46:54Z</dcterms:created>
  <dcterms:modified xsi:type="dcterms:W3CDTF">2024-10-10T22:40:06Z</dcterms:modified>
</cp:coreProperties>
</file>