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2\INFORMES TRIMESTRALES 2022\INFORME TRIM 4TO TRIM 2022\FORMATOS LDF 4TO INF TRIM AV CTA PUB 2022\"/>
    </mc:Choice>
  </mc:AlternateContent>
  <bookViews>
    <workbookView xWindow="0" yWindow="0" windowWidth="20730" windowHeight="9660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2" l="1"/>
  <c r="D73" i="2" l="1"/>
  <c r="C78" i="2" l="1"/>
  <c r="D56" i="2"/>
  <c r="D61" i="2"/>
  <c r="E73" i="2"/>
  <c r="E74" i="2"/>
  <c r="D74" i="2"/>
  <c r="E78" i="2"/>
  <c r="D78" i="2"/>
  <c r="C73" i="2" l="1"/>
  <c r="E61" i="2" l="1"/>
  <c r="C61" i="2"/>
  <c r="E56" i="2"/>
  <c r="C56" i="2"/>
  <c r="C57" i="2" l="1"/>
  <c r="C65" i="2" s="1"/>
  <c r="C67" i="2" s="1"/>
  <c r="E82" i="2" l="1"/>
  <c r="E84" i="2" s="1"/>
  <c r="C74" i="2"/>
  <c r="C82" i="2" s="1"/>
  <c r="C84" i="2" s="1"/>
  <c r="D82" i="2"/>
  <c r="D84" i="2" s="1"/>
  <c r="E57" i="2"/>
  <c r="E65" i="2" s="1"/>
  <c r="E67" i="2" s="1"/>
  <c r="D57" i="2"/>
  <c r="D65" i="2" s="1"/>
  <c r="D67" i="2" s="1"/>
  <c r="E46" i="2"/>
  <c r="D46" i="2"/>
  <c r="C46" i="2"/>
  <c r="E43" i="2"/>
  <c r="D43" i="2"/>
  <c r="C43" i="2"/>
  <c r="E33" i="2"/>
  <c r="D33" i="2"/>
  <c r="C33" i="2"/>
  <c r="E19" i="2"/>
  <c r="E15" i="2"/>
  <c r="D19" i="2"/>
  <c r="D15" i="2"/>
  <c r="D10" i="2"/>
  <c r="C19" i="2"/>
  <c r="C15" i="2"/>
  <c r="C10" i="2"/>
  <c r="D50" i="2" l="1"/>
  <c r="C50" i="2"/>
  <c r="E50" i="2"/>
  <c r="C23" i="2"/>
  <c r="C25" i="2" s="1"/>
  <c r="C27" i="2" s="1"/>
  <c r="C37" i="2" s="1"/>
  <c r="E23" i="2"/>
  <c r="E25" i="2" s="1"/>
  <c r="E27" i="2" s="1"/>
  <c r="E37" i="2" s="1"/>
  <c r="D23" i="2"/>
  <c r="D25" i="2" s="1"/>
  <c r="D27" i="2" s="1"/>
  <c r="D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<sst xmlns="http://schemas.openxmlformats.org/spreadsheetml/2006/main" count="64" uniqueCount="44">
  <si>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</si>
  <si>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</si>
  <si>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</si>
  <si>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</si>
  <si>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</si>
  <si>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</si>
  <si>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</si>
  <si>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</si>
  <si>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</si>
  <si>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</si>
  <si>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</si>
  <si>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</si>
  <si>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</si>
  <si>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</si>
  <si>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</si>
  <si>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</si>
  <si>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</si>
  <si>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</si>
  <si>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</si>
  <si>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</si>
  <si>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</si>
  <si>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</si>
  <si>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</si>
  <si>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</si>
  <si>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</si>
  <si>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</si>
  <si>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</si>
  <si>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</si>
  <si>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</si>
  <si>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</si>
  <si>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</si>
  <si>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</si>
  <si>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</si>
  <si>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</si>
  <si>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</si>
  <si>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</si>
  <si>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</si>
  <si>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</si>
  <si>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</si>
  <si>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</si>
  <si>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</si>
  <si>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</si>
  <si>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OFICINA DE PENSIONES DEL ESTADO DE OAXACA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</si>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</sst>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3" fontId="9" fillId="0" borderId="0" xfId="0" applyNumberFormat="1" applyFont="1"/>
    <xf numFmtId="0" fontId="10" fillId="0" borderId="0" xfId="0" applyFont="1" applyFill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3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2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Protection="1">
      <protection locked="0"/>
    </xf>
    <xf numFmtId="3" fontId="11" fillId="0" borderId="4" xfId="0" applyNumberFormat="1" applyFont="1" applyFill="1" applyBorder="1" applyProtection="1">
      <protection locked="0"/>
    </xf>
    <xf numFmtId="3" fontId="11" fillId="0" borderId="10" xfId="0" applyNumberFormat="1" applyFont="1" applyFill="1" applyBorder="1" applyProtection="1"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0" xfId="0" applyNumberFormat="1" applyFont="1" applyFill="1" applyBorder="1" applyProtection="1">
      <protection locked="0"/>
    </xf>
    <xf numFmtId="0" fontId="10" fillId="0" borderId="10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0" xfId="0" applyNumberFormat="1" applyFont="1" applyFill="1" applyBorder="1"/>
    <xf numFmtId="0" fontId="11" fillId="0" borderId="10" xfId="0" applyFont="1" applyFill="1" applyBorder="1" applyAlignment="1">
      <alignment horizontal="left" vertical="center" indent="3"/>
    </xf>
    <xf numFmtId="3" fontId="15" fillId="2" borderId="13" xfId="0" applyNumberFormat="1" applyFont="1" applyFill="1" applyBorder="1" applyAlignment="1"/>
    <xf numFmtId="3" fontId="16" fillId="2" borderId="13" xfId="0" applyNumberFormat="1" applyFont="1" applyFill="1" applyBorder="1" applyAlignment="1"/>
    <xf numFmtId="0" fontId="10" fillId="0" borderId="10" xfId="0" applyFont="1" applyFill="1" applyBorder="1" applyAlignment="1">
      <alignment horizontal="left" vertical="center" wrapText="1" indent="6"/>
    </xf>
    <xf numFmtId="3" fontId="17" fillId="0" borderId="10" xfId="0" applyNumberFormat="1" applyFont="1" applyFill="1" applyBorder="1" applyProtection="1">
      <protection locked="0"/>
    </xf>
    <xf numFmtId="3" fontId="11" fillId="0" borderId="5" xfId="0" applyNumberFormat="1" applyFont="1" applyFill="1" applyBorder="1"/>
    <xf numFmtId="3" fontId="11" fillId="0" borderId="4" xfId="0" applyNumberFormat="1" applyFont="1" applyFill="1" applyBorder="1"/>
    <xf numFmtId="3" fontId="11" fillId="0" borderId="10" xfId="0" applyNumberFormat="1" applyFont="1" applyFill="1" applyBorder="1"/>
    <xf numFmtId="0" fontId="11" fillId="0" borderId="11" xfId="0" applyFont="1" applyFill="1" applyBorder="1" applyAlignment="1">
      <alignment horizontal="left" vertical="center" wrapText="1" indent="3"/>
    </xf>
    <xf numFmtId="3" fontId="10" fillId="0" borderId="8" xfId="0" applyNumberFormat="1" applyFont="1" applyFill="1" applyBorder="1"/>
    <xf numFmtId="3" fontId="10" fillId="0" borderId="6" xfId="0" applyNumberFormat="1" applyFont="1" applyFill="1" applyBorder="1"/>
    <xf numFmtId="3" fontId="10" fillId="0" borderId="11" xfId="0" applyNumberFormat="1" applyFont="1" applyFill="1" applyBorder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3" fontId="13" fillId="0" borderId="10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vertical="center"/>
      <protection locked="0"/>
    </xf>
    <xf numFmtId="3" fontId="11" fillId="0" borderId="4" xfId="0" applyNumberFormat="1" applyFont="1" applyFill="1" applyBorder="1" applyAlignment="1" applyProtection="1">
      <alignment vertical="center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indent="3"/>
    </xf>
    <xf numFmtId="3" fontId="16" fillId="2" borderId="13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3" fontId="11" fillId="0" borderId="10" xfId="0" applyNumberFormat="1" applyFont="1" applyFill="1" applyBorder="1" applyAlignment="1">
      <alignment vertical="center"/>
    </xf>
    <xf numFmtId="0" fontId="10" fillId="0" borderId="14" xfId="0" applyFont="1" applyBorder="1"/>
    <xf numFmtId="3" fontId="16" fillId="2" borderId="13" xfId="0" applyNumberFormat="1" applyFont="1" applyFill="1" applyBorder="1"/>
    <xf numFmtId="0" fontId="11" fillId="0" borderId="10" xfId="0" applyFont="1" applyFill="1" applyBorder="1" applyAlignment="1" applyProtection="1">
      <alignment horizontal="left"/>
      <protection locked="0"/>
    </xf>
    <xf numFmtId="0" fontId="11" fillId="0" borderId="10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1357312</xdr:colOff>
      <xdr:row>0</xdr:row>
      <xdr:rowOff>119063</xdr:rowOff>
    </xdr:from>
    <xdr:to>
      <xdr:col>4</xdr:col>
      <xdr:colOff>3905249</xdr:colOff>
      <xdr:row>1</xdr:row>
      <xdr:rowOff>762001</xdr:rowOff>
    </xdr:to>
    <xdr:pic>
      <xdr:nvPicPr>
        <xdr:cNvPr id="6" name="Imagen 5" descr="logo_pensiones_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618" r="-532" b="-2633"/>
        <a:stretch/>
      </xdr:blipFill>
      <xdr:spPr bwMode="auto">
        <a:xfrm>
          <a:off x="22955250" y="119063"/>
          <a:ext cx="2547937" cy="9286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zoomScale="40" zoomScaleNormal="40" zoomScaleSheetLayoutView="30" workbookViewId="0">
      <selection activeCell="E13" sqref="E13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65"/>
    </row>
    <row r="3" spans="1:8" ht="15" x14ac:dyDescent="0.25"/>
    <row r="4" spans="1:8" s="4" customFormat="1" ht="32.25" x14ac:dyDescent="0.5">
      <c r="A4" s="9"/>
      <c r="B4" s="73" t="s">
        <v>42</v>
      </c>
      <c r="C4" s="74"/>
      <c r="D4" s="74"/>
      <c r="E4" s="75"/>
    </row>
    <row r="5" spans="1:8" s="4" customFormat="1" ht="32.25" x14ac:dyDescent="0.5">
      <c r="A5" s="9"/>
      <c r="B5" s="76" t="s">
        <v>1</v>
      </c>
      <c r="C5" s="77"/>
      <c r="D5" s="77"/>
      <c r="E5" s="78"/>
    </row>
    <row r="6" spans="1:8" s="4" customFormat="1" ht="32.25" x14ac:dyDescent="0.5">
      <c r="A6" s="9"/>
      <c r="B6" s="76" t="s">
        <v>43</v>
      </c>
      <c r="C6" s="77"/>
      <c r="D6" s="77"/>
      <c r="E6" s="78"/>
    </row>
    <row r="7" spans="1:8" s="4" customFormat="1" ht="32.25" x14ac:dyDescent="0.5">
      <c r="A7" s="9"/>
      <c r="B7" s="79" t="s">
        <v>2</v>
      </c>
      <c r="C7" s="80"/>
      <c r="D7" s="80"/>
      <c r="E7" s="81"/>
    </row>
    <row r="8" spans="1:8" s="4" customFormat="1" ht="64.5" x14ac:dyDescent="0.5">
      <c r="A8" s="9"/>
      <c r="B8" s="10" t="s">
        <v>0</v>
      </c>
      <c r="C8" s="10" t="s">
        <v>3</v>
      </c>
      <c r="D8" s="10" t="s">
        <v>4</v>
      </c>
      <c r="E8" s="10" t="s">
        <v>5</v>
      </c>
    </row>
    <row r="9" spans="1:8" s="4" customFormat="1" ht="32.25" x14ac:dyDescent="0.5">
      <c r="A9" s="9"/>
      <c r="B9" s="11"/>
      <c r="C9" s="12"/>
      <c r="D9" s="13"/>
      <c r="E9" s="14"/>
    </row>
    <row r="10" spans="1:8" s="4" customFormat="1" ht="32.25" x14ac:dyDescent="0.5">
      <c r="A10" s="9"/>
      <c r="B10" s="63" t="s">
        <v>6</v>
      </c>
      <c r="C10" s="15">
        <f>C11+C12+C13</f>
        <v>590412212</v>
      </c>
      <c r="D10" s="16">
        <f>D11+D12+D13</f>
        <v>653643097.13999999</v>
      </c>
      <c r="E10" s="17">
        <f>E11+E12+E13</f>
        <v>637583939.14999998</v>
      </c>
    </row>
    <row r="11" spans="1:8" s="4" customFormat="1" ht="32.25" x14ac:dyDescent="0.5">
      <c r="A11" s="9"/>
      <c r="B11" s="21" t="s">
        <v>7</v>
      </c>
      <c r="C11" s="18">
        <v>175612212</v>
      </c>
      <c r="D11" s="19">
        <v>234215783.62</v>
      </c>
      <c r="E11" s="20">
        <v>218156625.15000001</v>
      </c>
    </row>
    <row r="12" spans="1:8" s="4" customFormat="1" ht="32.25" x14ac:dyDescent="0.5">
      <c r="A12" s="9"/>
      <c r="B12" s="21" t="s">
        <v>8</v>
      </c>
      <c r="C12" s="18">
        <v>414800000</v>
      </c>
      <c r="D12" s="19">
        <v>419427313.51999998</v>
      </c>
      <c r="E12" s="20">
        <v>419427314</v>
      </c>
      <c r="F12" s="7"/>
    </row>
    <row r="13" spans="1:8" s="4" customFormat="1" ht="32.25" x14ac:dyDescent="0.5">
      <c r="A13" s="9"/>
      <c r="B13" s="21" t="s">
        <v>9</v>
      </c>
      <c r="C13" s="18"/>
      <c r="D13" s="19"/>
      <c r="E13" s="20"/>
    </row>
    <row r="14" spans="1:8" s="4" customFormat="1" ht="32.25" x14ac:dyDescent="0.5">
      <c r="A14" s="9"/>
      <c r="B14" s="21"/>
      <c r="C14" s="22"/>
      <c r="D14" s="23"/>
      <c r="E14" s="24"/>
      <c r="H14" s="5"/>
    </row>
    <row r="15" spans="1:8" s="4" customFormat="1" ht="34.5" customHeight="1" x14ac:dyDescent="0.5">
      <c r="A15" s="9"/>
      <c r="B15" s="63" t="s">
        <v>41</v>
      </c>
      <c r="C15" s="15">
        <f>C16+C17</f>
        <v>590412212.43000007</v>
      </c>
      <c r="D15" s="16">
        <f>D16+D17</f>
        <v>653643097.13999999</v>
      </c>
      <c r="E15" s="17">
        <f>E16+E17</f>
        <v>637583938.66999996</v>
      </c>
    </row>
    <row r="16" spans="1:8" s="4" customFormat="1" ht="32.25" x14ac:dyDescent="0.5">
      <c r="A16" s="9"/>
      <c r="B16" s="21" t="s">
        <v>10</v>
      </c>
      <c r="C16" s="18">
        <v>175612212.43000001</v>
      </c>
      <c r="D16" s="19">
        <v>234215783.62</v>
      </c>
      <c r="E16" s="20">
        <v>218156625.15000001</v>
      </c>
    </row>
    <row r="17" spans="1:6" s="4" customFormat="1" ht="32.25" x14ac:dyDescent="0.5">
      <c r="A17" s="9"/>
      <c r="B17" s="21" t="s">
        <v>11</v>
      </c>
      <c r="C17" s="18">
        <v>414800000</v>
      </c>
      <c r="D17" s="19">
        <v>419427313.51999998</v>
      </c>
      <c r="E17" s="20">
        <v>419427313.51999998</v>
      </c>
    </row>
    <row r="18" spans="1:6" s="4" customFormat="1" ht="32.25" x14ac:dyDescent="0.5">
      <c r="A18" s="9"/>
      <c r="B18" s="21"/>
      <c r="C18" s="22"/>
      <c r="D18" s="23"/>
      <c r="E18" s="24"/>
    </row>
    <row r="19" spans="1:6" s="4" customFormat="1" ht="32.25" x14ac:dyDescent="0.5">
      <c r="A19" s="9"/>
      <c r="B19" s="63" t="s">
        <v>12</v>
      </c>
      <c r="C19" s="26">
        <f>C20+C21</f>
        <v>0</v>
      </c>
      <c r="D19" s="16">
        <f>D20+D21</f>
        <v>0</v>
      </c>
      <c r="E19" s="17">
        <f>E20+E21</f>
        <v>0</v>
      </c>
    </row>
    <row r="20" spans="1:6" s="4" customFormat="1" ht="32.25" x14ac:dyDescent="0.5">
      <c r="A20" s="9"/>
      <c r="B20" s="21" t="s">
        <v>13</v>
      </c>
      <c r="C20" s="27"/>
      <c r="D20" s="19"/>
      <c r="E20" s="20"/>
    </row>
    <row r="21" spans="1:6" s="4" customFormat="1" ht="32.25" x14ac:dyDescent="0.5">
      <c r="A21" s="9"/>
      <c r="B21" s="21" t="s">
        <v>14</v>
      </c>
      <c r="C21" s="27"/>
      <c r="D21" s="19"/>
      <c r="E21" s="29"/>
    </row>
    <row r="22" spans="1:6" s="4" customFormat="1" ht="32.25" x14ac:dyDescent="0.5">
      <c r="A22" s="9"/>
      <c r="B22" s="21"/>
      <c r="C22" s="22"/>
      <c r="D22" s="23"/>
      <c r="E22" s="24"/>
    </row>
    <row r="23" spans="1:6" s="4" customFormat="1" ht="32.25" x14ac:dyDescent="0.5">
      <c r="A23" s="9"/>
      <c r="B23" s="63" t="s">
        <v>15</v>
      </c>
      <c r="C23" s="15">
        <f>C10-C15+C19</f>
        <v>-0.43000006675720215</v>
      </c>
      <c r="D23" s="16">
        <f>D10-D15+D19</f>
        <v>0</v>
      </c>
      <c r="E23" s="17">
        <f>E10-E15+E19</f>
        <v>0.48000001907348633</v>
      </c>
    </row>
    <row r="24" spans="1:6" s="4" customFormat="1" ht="32.25" x14ac:dyDescent="0.5">
      <c r="A24" s="9"/>
      <c r="B24" s="25"/>
      <c r="C24" s="22"/>
      <c r="D24" s="23"/>
      <c r="E24" s="24"/>
    </row>
    <row r="25" spans="1:6" s="4" customFormat="1" ht="32.25" x14ac:dyDescent="0.5">
      <c r="A25" s="9"/>
      <c r="B25" s="63" t="s">
        <v>16</v>
      </c>
      <c r="C25" s="15">
        <f>C23-C13</f>
        <v>-0.43000006675720215</v>
      </c>
      <c r="D25" s="16">
        <f>D23-D13</f>
        <v>0</v>
      </c>
      <c r="E25" s="17">
        <f>E23-E13</f>
        <v>0.48000001907348633</v>
      </c>
    </row>
    <row r="26" spans="1:6" s="4" customFormat="1" ht="32.25" x14ac:dyDescent="0.5">
      <c r="A26" s="9"/>
      <c r="B26" s="63"/>
      <c r="C26" s="30"/>
      <c r="D26" s="31"/>
      <c r="E26" s="32"/>
    </row>
    <row r="27" spans="1:6" s="4" customFormat="1" ht="64.5" x14ac:dyDescent="0.5">
      <c r="A27" s="9"/>
      <c r="B27" s="64" t="s">
        <v>17</v>
      </c>
      <c r="C27" s="15">
        <f>C25-C19</f>
        <v>-0.43000006675720215</v>
      </c>
      <c r="D27" s="16">
        <f>D25-D19</f>
        <v>0</v>
      </c>
      <c r="E27" s="17">
        <f>E25-E19</f>
        <v>0.48000001907348633</v>
      </c>
    </row>
    <row r="28" spans="1:6" s="4" customFormat="1" ht="32.25" x14ac:dyDescent="0.5">
      <c r="A28" s="9"/>
      <c r="B28" s="33"/>
      <c r="C28" s="34"/>
      <c r="D28" s="35"/>
      <c r="E28" s="36"/>
    </row>
    <row r="29" spans="1:6" s="4" customFormat="1" ht="32.25" x14ac:dyDescent="0.5">
      <c r="A29" s="9"/>
      <c r="B29" s="37"/>
      <c r="C29" s="38"/>
      <c r="D29" s="8"/>
      <c r="E29" s="38"/>
      <c r="F29" s="6"/>
    </row>
    <row r="30" spans="1:6" s="4" customFormat="1" ht="32.25" x14ac:dyDescent="0.5">
      <c r="A30" s="9"/>
      <c r="B30" s="72" t="s">
        <v>0</v>
      </c>
      <c r="C30" s="72" t="s">
        <v>18</v>
      </c>
      <c r="D30" s="72" t="s">
        <v>4</v>
      </c>
      <c r="E30" s="72" t="s">
        <v>19</v>
      </c>
    </row>
    <row r="31" spans="1:6" s="4" customFormat="1" ht="32.25" x14ac:dyDescent="0.5">
      <c r="A31" s="9"/>
      <c r="B31" s="72"/>
      <c r="C31" s="72"/>
      <c r="D31" s="72"/>
      <c r="E31" s="72"/>
    </row>
    <row r="32" spans="1:6" s="4" customFormat="1" ht="32.25" x14ac:dyDescent="0.5">
      <c r="A32" s="9"/>
      <c r="B32" s="39"/>
      <c r="C32" s="12"/>
      <c r="D32" s="13"/>
      <c r="E32" s="40"/>
    </row>
    <row r="33" spans="1:6" s="4" customFormat="1" ht="32.25" x14ac:dyDescent="0.5">
      <c r="A33" s="9"/>
      <c r="B33" s="63" t="s">
        <v>20</v>
      </c>
      <c r="C33" s="41">
        <f>C34+C35</f>
        <v>0</v>
      </c>
      <c r="D33" s="42">
        <f>D34+D35</f>
        <v>0</v>
      </c>
      <c r="E33" s="43">
        <f>E34+E35</f>
        <v>0</v>
      </c>
    </row>
    <row r="34" spans="1:6" s="4" customFormat="1" ht="32.25" x14ac:dyDescent="0.5">
      <c r="A34" s="9"/>
      <c r="B34" s="21" t="s">
        <v>21</v>
      </c>
      <c r="C34" s="44"/>
      <c r="D34" s="45"/>
      <c r="E34" s="46"/>
    </row>
    <row r="35" spans="1:6" s="4" customFormat="1" ht="32.25" x14ac:dyDescent="0.5">
      <c r="A35" s="9"/>
      <c r="B35" s="21" t="s">
        <v>22</v>
      </c>
      <c r="C35" s="44"/>
      <c r="D35" s="45"/>
      <c r="E35" s="46"/>
    </row>
    <row r="36" spans="1:6" s="4" customFormat="1" ht="32.25" x14ac:dyDescent="0.5">
      <c r="A36" s="9"/>
      <c r="B36" s="47"/>
      <c r="C36" s="48"/>
      <c r="D36" s="49"/>
      <c r="E36" s="50"/>
    </row>
    <row r="37" spans="1:6" s="4" customFormat="1" ht="32.25" x14ac:dyDescent="0.5">
      <c r="A37" s="9"/>
      <c r="B37" s="63" t="s">
        <v>23</v>
      </c>
      <c r="C37" s="41">
        <f>C27+C33</f>
        <v>-0.43000006675720215</v>
      </c>
      <c r="D37" s="42">
        <f>D27+D33</f>
        <v>0</v>
      </c>
      <c r="E37" s="43">
        <f>E27+E33</f>
        <v>0.48000001907348633</v>
      </c>
    </row>
    <row r="38" spans="1:6" s="4" customFormat="1" ht="14.45" customHeight="1" x14ac:dyDescent="0.5">
      <c r="A38" s="9"/>
      <c r="B38" s="51"/>
      <c r="C38" s="52"/>
      <c r="D38" s="53"/>
      <c r="E38" s="54"/>
    </row>
    <row r="39" spans="1:6" s="4" customFormat="1" ht="32.25" x14ac:dyDescent="0.5">
      <c r="A39" s="9"/>
      <c r="B39" s="37"/>
      <c r="C39" s="38"/>
      <c r="D39" s="8"/>
      <c r="E39" s="38"/>
      <c r="F39" s="6"/>
    </row>
    <row r="40" spans="1:6" s="4" customFormat="1" ht="14.65" customHeight="1" x14ac:dyDescent="0.5">
      <c r="A40" s="9"/>
      <c r="B40" s="72" t="s">
        <v>0</v>
      </c>
      <c r="C40" s="72" t="s">
        <v>3</v>
      </c>
      <c r="D40" s="72" t="s">
        <v>4</v>
      </c>
      <c r="E40" s="72" t="s">
        <v>5</v>
      </c>
    </row>
    <row r="41" spans="1:6" s="4" customFormat="1" ht="54.75" customHeight="1" x14ac:dyDescent="0.5">
      <c r="A41" s="9"/>
      <c r="B41" s="72"/>
      <c r="C41" s="72"/>
      <c r="D41" s="72"/>
      <c r="E41" s="72"/>
    </row>
    <row r="42" spans="1:6" s="4" customFormat="1" ht="32.25" x14ac:dyDescent="0.5">
      <c r="A42" s="9"/>
      <c r="B42" s="39"/>
      <c r="C42" s="12"/>
      <c r="D42" s="13"/>
      <c r="E42" s="40"/>
    </row>
    <row r="43" spans="1:6" s="4" customFormat="1" ht="32.25" x14ac:dyDescent="0.5">
      <c r="A43" s="9"/>
      <c r="B43" s="63" t="s">
        <v>24</v>
      </c>
      <c r="C43" s="41">
        <f>C44+C45</f>
        <v>0</v>
      </c>
      <c r="D43" s="42">
        <f>D44+D45</f>
        <v>0</v>
      </c>
      <c r="E43" s="43">
        <f>E44+E45</f>
        <v>0</v>
      </c>
    </row>
    <row r="44" spans="1:6" s="4" customFormat="1" ht="32.25" x14ac:dyDescent="0.5">
      <c r="A44" s="9"/>
      <c r="B44" s="21" t="s">
        <v>25</v>
      </c>
      <c r="C44" s="44"/>
      <c r="D44" s="45"/>
      <c r="E44" s="46"/>
    </row>
    <row r="45" spans="1:6" s="4" customFormat="1" ht="32.25" x14ac:dyDescent="0.5">
      <c r="A45" s="9"/>
      <c r="B45" s="21" t="s">
        <v>26</v>
      </c>
      <c r="C45" s="44"/>
      <c r="D45" s="45"/>
      <c r="E45" s="46"/>
    </row>
    <row r="46" spans="1:6" s="4" customFormat="1" ht="32.25" x14ac:dyDescent="0.5">
      <c r="A46" s="9"/>
      <c r="B46" s="63" t="s">
        <v>27</v>
      </c>
      <c r="C46" s="41">
        <f>C47+C48</f>
        <v>0</v>
      </c>
      <c r="D46" s="42">
        <f>D47+D48</f>
        <v>0</v>
      </c>
      <c r="E46" s="43">
        <f>E47+E48</f>
        <v>0</v>
      </c>
    </row>
    <row r="47" spans="1:6" s="4" customFormat="1" ht="32.25" x14ac:dyDescent="0.5">
      <c r="A47" s="9"/>
      <c r="B47" s="21" t="s">
        <v>28</v>
      </c>
      <c r="C47" s="44"/>
      <c r="D47" s="45"/>
      <c r="E47" s="46"/>
    </row>
    <row r="48" spans="1:6" s="4" customFormat="1" ht="28.9" customHeight="1" x14ac:dyDescent="0.5">
      <c r="A48" s="9"/>
      <c r="B48" s="21" t="s">
        <v>29</v>
      </c>
      <c r="C48" s="44"/>
      <c r="D48" s="45"/>
      <c r="E48" s="46"/>
    </row>
    <row r="49" spans="1:6" s="4" customFormat="1" ht="32.25" x14ac:dyDescent="0.5">
      <c r="A49" s="9"/>
      <c r="B49" s="47"/>
      <c r="C49" s="48"/>
      <c r="D49" s="49"/>
      <c r="E49" s="50"/>
    </row>
    <row r="50" spans="1:6" s="4" customFormat="1" ht="32.25" x14ac:dyDescent="0.5">
      <c r="A50" s="9"/>
      <c r="B50" s="63" t="s">
        <v>30</v>
      </c>
      <c r="C50" s="41">
        <f>C43-C46</f>
        <v>0</v>
      </c>
      <c r="D50" s="42">
        <f>D43-D46</f>
        <v>0</v>
      </c>
      <c r="E50" s="43">
        <f>E43-E46</f>
        <v>0</v>
      </c>
    </row>
    <row r="51" spans="1:6" s="4" customFormat="1" ht="32.25" x14ac:dyDescent="0.5">
      <c r="A51" s="9"/>
      <c r="B51" s="55"/>
      <c r="C51" s="52"/>
      <c r="D51" s="53"/>
      <c r="E51" s="54"/>
    </row>
    <row r="52" spans="1:6" s="4" customFormat="1" ht="32.25" x14ac:dyDescent="0.5">
      <c r="A52" s="9"/>
      <c r="B52" s="38"/>
      <c r="C52" s="38"/>
      <c r="D52" s="8"/>
      <c r="E52" s="38"/>
      <c r="F52" s="6"/>
    </row>
    <row r="53" spans="1:6" s="4" customFormat="1" ht="14.65" customHeight="1" x14ac:dyDescent="0.5">
      <c r="A53" s="9"/>
      <c r="B53" s="72" t="s">
        <v>0</v>
      </c>
      <c r="C53" s="72" t="s">
        <v>3</v>
      </c>
      <c r="D53" s="72" t="s">
        <v>4</v>
      </c>
      <c r="E53" s="72" t="s">
        <v>5</v>
      </c>
    </row>
    <row r="54" spans="1:6" s="4" customFormat="1" ht="47.25" customHeight="1" x14ac:dyDescent="0.5">
      <c r="A54" s="9"/>
      <c r="B54" s="72"/>
      <c r="C54" s="72"/>
      <c r="D54" s="72"/>
      <c r="E54" s="72"/>
    </row>
    <row r="55" spans="1:6" s="4" customFormat="1" ht="22.15" customHeight="1" x14ac:dyDescent="0.5">
      <c r="A55" s="9"/>
      <c r="B55" s="39"/>
      <c r="C55" s="12"/>
      <c r="D55" s="13"/>
      <c r="E55" s="40"/>
    </row>
    <row r="56" spans="1:6" s="4" customFormat="1" ht="32.25" x14ac:dyDescent="0.5">
      <c r="A56" s="9"/>
      <c r="B56" s="21" t="s">
        <v>31</v>
      </c>
      <c r="C56" s="44">
        <f>C11</f>
        <v>175612212</v>
      </c>
      <c r="D56" s="44">
        <f>D11</f>
        <v>234215783.62</v>
      </c>
      <c r="E56" s="44">
        <f t="shared" ref="E56" si="0">E11</f>
        <v>218156625.15000001</v>
      </c>
    </row>
    <row r="57" spans="1:6" s="4" customFormat="1" ht="64.5" x14ac:dyDescent="0.5">
      <c r="A57" s="9"/>
      <c r="B57" s="64" t="s">
        <v>32</v>
      </c>
      <c r="C57" s="41">
        <f>C58-C59</f>
        <v>0</v>
      </c>
      <c r="D57" s="42">
        <f>D58+D59</f>
        <v>0</v>
      </c>
      <c r="E57" s="43">
        <f>E58+E59</f>
        <v>0</v>
      </c>
    </row>
    <row r="58" spans="1:6" s="4" customFormat="1" ht="32.25" x14ac:dyDescent="0.5">
      <c r="A58" s="9"/>
      <c r="B58" s="28" t="s">
        <v>25</v>
      </c>
      <c r="C58" s="44"/>
      <c r="D58" s="45"/>
      <c r="E58" s="46"/>
    </row>
    <row r="59" spans="1:6" s="4" customFormat="1" ht="32.25" x14ac:dyDescent="0.5">
      <c r="A59" s="9"/>
      <c r="B59" s="28" t="s">
        <v>28</v>
      </c>
      <c r="C59" s="44"/>
      <c r="D59" s="45"/>
      <c r="E59" s="46"/>
    </row>
    <row r="60" spans="1:6" s="4" customFormat="1" ht="32.25" x14ac:dyDescent="0.5">
      <c r="A60" s="9"/>
      <c r="B60" s="47"/>
      <c r="C60" s="48"/>
      <c r="D60" s="49"/>
      <c r="E60" s="50"/>
    </row>
    <row r="61" spans="1:6" s="4" customFormat="1" ht="28.9" customHeight="1" x14ac:dyDescent="0.5">
      <c r="A61" s="9"/>
      <c r="B61" s="21" t="s">
        <v>10</v>
      </c>
      <c r="C61" s="44">
        <f>C16</f>
        <v>175612212.43000001</v>
      </c>
      <c r="D61" s="44">
        <f>D16</f>
        <v>234215783.62</v>
      </c>
      <c r="E61" s="44">
        <f t="shared" ref="E61" si="1">E16</f>
        <v>218156625.15000001</v>
      </c>
    </row>
    <row r="62" spans="1:6" s="4" customFormat="1" ht="32.25" x14ac:dyDescent="0.5">
      <c r="A62" s="9"/>
      <c r="B62" s="47"/>
      <c r="C62" s="48"/>
      <c r="D62" s="49"/>
      <c r="E62" s="50"/>
    </row>
    <row r="63" spans="1:6" s="4" customFormat="1" ht="32.25" x14ac:dyDescent="0.5">
      <c r="A63" s="9"/>
      <c r="B63" s="21" t="s">
        <v>13</v>
      </c>
      <c r="C63" s="56">
        <v>0</v>
      </c>
      <c r="D63" s="45"/>
      <c r="E63" s="46"/>
    </row>
    <row r="64" spans="1:6" s="4" customFormat="1" ht="32.25" x14ac:dyDescent="0.5">
      <c r="A64" s="9"/>
      <c r="B64" s="47"/>
      <c r="C64" s="48"/>
      <c r="D64" s="49"/>
      <c r="E64" s="50"/>
    </row>
    <row r="65" spans="1:6" s="4" customFormat="1" ht="32.25" x14ac:dyDescent="0.5">
      <c r="A65" s="9"/>
      <c r="B65" s="63" t="s">
        <v>33</v>
      </c>
      <c r="C65" s="41">
        <f>C56+C57-C61+C63</f>
        <v>-0.43000000715255737</v>
      </c>
      <c r="D65" s="42">
        <f>D56+D57-D61+D63</f>
        <v>0</v>
      </c>
      <c r="E65" s="43">
        <f>E56+E57-E61+E63</f>
        <v>0</v>
      </c>
    </row>
    <row r="66" spans="1:6" s="4" customFormat="1" ht="32.25" x14ac:dyDescent="0.5">
      <c r="A66" s="9"/>
      <c r="B66" s="57"/>
      <c r="C66" s="58"/>
      <c r="D66" s="59"/>
      <c r="E66" s="60"/>
    </row>
    <row r="67" spans="1:6" s="4" customFormat="1" ht="32.25" x14ac:dyDescent="0.5">
      <c r="A67" s="9"/>
      <c r="B67" s="63" t="s">
        <v>34</v>
      </c>
      <c r="C67" s="41">
        <f>C65-C57</f>
        <v>-0.43000000715255737</v>
      </c>
      <c r="D67" s="42">
        <f>D65-D57</f>
        <v>0</v>
      </c>
      <c r="E67" s="43">
        <f>E65-E57</f>
        <v>0</v>
      </c>
    </row>
    <row r="68" spans="1:6" s="4" customFormat="1" ht="32.25" x14ac:dyDescent="0.5">
      <c r="A68" s="9"/>
      <c r="B68" s="51"/>
      <c r="C68" s="52"/>
      <c r="D68" s="53"/>
      <c r="E68" s="54"/>
    </row>
    <row r="69" spans="1:6" s="4" customFormat="1" ht="32.25" x14ac:dyDescent="0.5">
      <c r="A69" s="9"/>
      <c r="B69" s="61"/>
      <c r="C69" s="61"/>
      <c r="D69" s="9"/>
      <c r="E69" s="61"/>
      <c r="F69" s="6"/>
    </row>
    <row r="70" spans="1:6" s="4" customFormat="1" ht="32.25" x14ac:dyDescent="0.5">
      <c r="A70" s="9"/>
      <c r="B70" s="66" t="s">
        <v>35</v>
      </c>
      <c r="C70" s="68" t="s">
        <v>3</v>
      </c>
      <c r="D70" s="70" t="s">
        <v>4</v>
      </c>
      <c r="E70" s="66" t="s">
        <v>36</v>
      </c>
    </row>
    <row r="71" spans="1:6" s="4" customFormat="1" ht="32.25" x14ac:dyDescent="0.5">
      <c r="A71" s="9"/>
      <c r="B71" s="67"/>
      <c r="C71" s="69"/>
      <c r="D71" s="71"/>
      <c r="E71" s="67"/>
    </row>
    <row r="72" spans="1:6" s="4" customFormat="1" ht="32.25" x14ac:dyDescent="0.5">
      <c r="A72" s="9"/>
      <c r="B72" s="11"/>
      <c r="C72" s="12"/>
      <c r="D72" s="13"/>
      <c r="E72" s="14"/>
    </row>
    <row r="73" spans="1:6" s="4" customFormat="1" ht="32.25" x14ac:dyDescent="0.5">
      <c r="A73" s="9"/>
      <c r="B73" s="21" t="s">
        <v>8</v>
      </c>
      <c r="C73" s="20">
        <f>C12</f>
        <v>414800000</v>
      </c>
      <c r="D73" s="20">
        <f>D12</f>
        <v>419427313.51999998</v>
      </c>
      <c r="E73" s="20">
        <f>E12</f>
        <v>419427314</v>
      </c>
    </row>
    <row r="74" spans="1:6" s="4" customFormat="1" ht="64.5" x14ac:dyDescent="0.5">
      <c r="A74" s="9"/>
      <c r="B74" s="64" t="s">
        <v>37</v>
      </c>
      <c r="C74" s="15">
        <f>C75-C76</f>
        <v>0</v>
      </c>
      <c r="D74" s="16">
        <f>D75-D76</f>
        <v>0</v>
      </c>
      <c r="E74" s="17">
        <f>E75-E76</f>
        <v>0</v>
      </c>
    </row>
    <row r="75" spans="1:6" s="4" customFormat="1" ht="32.25" x14ac:dyDescent="0.5">
      <c r="A75" s="9"/>
      <c r="B75" s="28" t="s">
        <v>26</v>
      </c>
      <c r="C75" s="18"/>
      <c r="D75" s="19"/>
      <c r="E75" s="20"/>
    </row>
    <row r="76" spans="1:6" s="4" customFormat="1" ht="32.25" x14ac:dyDescent="0.5">
      <c r="A76" s="9"/>
      <c r="B76" s="28" t="s">
        <v>29</v>
      </c>
      <c r="C76" s="18"/>
      <c r="D76" s="19"/>
      <c r="E76" s="20"/>
    </row>
    <row r="77" spans="1:6" s="4" customFormat="1" ht="32.25" x14ac:dyDescent="0.5">
      <c r="A77" s="9"/>
      <c r="B77" s="47"/>
      <c r="C77" s="22"/>
      <c r="D77" s="23"/>
      <c r="E77" s="24"/>
    </row>
    <row r="78" spans="1:6" s="4" customFormat="1" ht="28.9" customHeight="1" x14ac:dyDescent="0.5">
      <c r="A78" s="9"/>
      <c r="B78" s="21" t="s">
        <v>38</v>
      </c>
      <c r="C78" s="18">
        <f>C17</f>
        <v>414800000</v>
      </c>
      <c r="D78" s="18">
        <f>D17</f>
        <v>419427313.51999998</v>
      </c>
      <c r="E78" s="18">
        <f>E17</f>
        <v>419427313.51999998</v>
      </c>
    </row>
    <row r="79" spans="1:6" s="4" customFormat="1" ht="32.25" x14ac:dyDescent="0.5">
      <c r="A79" s="9"/>
      <c r="B79" s="47"/>
      <c r="C79" s="22"/>
      <c r="D79" s="23"/>
      <c r="E79" s="24"/>
    </row>
    <row r="80" spans="1:6" s="4" customFormat="1" ht="32.25" x14ac:dyDescent="0.5">
      <c r="A80" s="9"/>
      <c r="B80" s="21" t="s">
        <v>14</v>
      </c>
      <c r="C80" s="62"/>
      <c r="D80" s="19"/>
      <c r="E80" s="20"/>
    </row>
    <row r="81" spans="1:5" s="4" customFormat="1" ht="32.25" x14ac:dyDescent="0.5">
      <c r="A81" s="9"/>
      <c r="B81" s="47"/>
      <c r="C81" s="22"/>
      <c r="D81" s="23"/>
      <c r="E81" s="24"/>
    </row>
    <row r="82" spans="1:5" s="4" customFormat="1" ht="32.25" x14ac:dyDescent="0.5">
      <c r="A82" s="9"/>
      <c r="B82" s="63" t="s">
        <v>39</v>
      </c>
      <c r="C82" s="15">
        <f>C73+C74-C78+C80</f>
        <v>0</v>
      </c>
      <c r="D82" s="16">
        <f>D73+D74-D78+D80</f>
        <v>0</v>
      </c>
      <c r="E82" s="17">
        <f>E73+E74-E78+E80</f>
        <v>0.48000001907348633</v>
      </c>
    </row>
    <row r="83" spans="1:5" s="4" customFormat="1" ht="32.25" x14ac:dyDescent="0.5">
      <c r="A83" s="9"/>
      <c r="B83" s="47"/>
      <c r="C83" s="22"/>
      <c r="D83" s="23"/>
      <c r="E83" s="24"/>
    </row>
    <row r="84" spans="1:5" s="4" customFormat="1" ht="64.5" x14ac:dyDescent="0.5">
      <c r="A84" s="9"/>
      <c r="B84" s="64" t="s">
        <v>40</v>
      </c>
      <c r="C84" s="15">
        <f>C82-C74</f>
        <v>0</v>
      </c>
      <c r="D84" s="16">
        <f>D82-D74</f>
        <v>0</v>
      </c>
      <c r="E84" s="17">
        <f>E82-E74</f>
        <v>0.48000001907348633</v>
      </c>
    </row>
    <row r="85" spans="1:5" s="4" customFormat="1" ht="32.25" x14ac:dyDescent="0.5">
      <c r="A85" s="9"/>
      <c r="B85" s="51"/>
      <c r="C85" s="34"/>
      <c r="D85" s="35"/>
      <c r="E85" s="36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10:E27 C33:E37 C43:E50 C56:E67 C73:E84">
      <formula1>-1.79769313486231E+100</formula1>
      <formula2>1.79769313486231E+100</formula2>
    </dataValidation>
  </dataValidations>
  <printOptions verticalCentered="1"/>
  <pageMargins left="0.59055118110236227" right="0" top="0.74803149606299213" bottom="0.74803149606299213" header="0" footer="0"/>
  <pageSetup scale="24" orientation="portrait" r:id="rId1"/>
  <ignoredErrors>
    <ignoredError sqref="C10:D10 C13:E15 C18:E55 C79:E85 C75:E77 C73 C74 C62:E72 C61 E61 C57:E60 C56 E56 C7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2022-10-06T20:28:09Z</cp:lastPrinted>
  <dcterms:created xsi:type="dcterms:W3CDTF">2018-07-04T15:46:54Z</dcterms:created>
  <dcterms:modified xsi:type="dcterms:W3CDTF">2023-01-13T21:50:22Z</dcterms:modified>
</cp:coreProperties>
</file>