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1\TERCER INF TRIM 2021\FORMATOS LDF 2DO INF TRIM 2021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0" i="8" l="1"/>
  <c r="F80" i="8"/>
  <c r="H62" i="8" l="1"/>
  <c r="E28" i="8"/>
  <c r="H28" i="8" s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G80" i="8" l="1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<sst xmlns="http://schemas.openxmlformats.org/spreadsheetml/2006/main" count="81" uniqueCount="51">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</sst>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2111315</xdr:colOff>
      <xdr:row>0</xdr:row>
      <xdr:rowOff>39052</xdr:rowOff>
    </xdr:from>
    <xdr:to>
      <xdr:col>7</xdr:col>
      <xdr:colOff>15815</xdr:colOff>
      <xdr:row>1</xdr:row>
      <xdr:rowOff>587106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7815" y="390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67" zoomScale="40" zoomScaleNormal="40" workbookViewId="0">
      <selection activeCell="D91" sqref="D91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165749361.88999999</v>
      </c>
      <c r="D12" s="8">
        <f t="shared" ref="D12:H12" si="0">SUM(D13,D22,D30,D40)</f>
        <v>31131545</v>
      </c>
      <c r="E12" s="8">
        <f t="shared" si="0"/>
        <v>196880906.88999999</v>
      </c>
      <c r="F12" s="8">
        <f t="shared" si="0"/>
        <v>162057685.27000001</v>
      </c>
      <c r="G12" s="8">
        <f t="shared" si="0"/>
        <v>146249943.13999999</v>
      </c>
      <c r="H12" s="8">
        <f t="shared" si="0"/>
        <v>34823221.619999975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165749361.88999999</v>
      </c>
      <c r="D22" s="14">
        <f t="shared" ref="D22:G22" si="3">SUM(D23:D29)</f>
        <v>31131545</v>
      </c>
      <c r="E22" s="14">
        <f t="shared" si="3"/>
        <v>196880906.88999999</v>
      </c>
      <c r="F22" s="14">
        <f t="shared" si="3"/>
        <v>162057685.27000001</v>
      </c>
      <c r="G22" s="14">
        <f t="shared" si="3"/>
        <v>146249943.13999999</v>
      </c>
      <c r="H22" s="14">
        <f>SUM(H23:H29)</f>
        <v>34823221.619999975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165749361.88999999</v>
      </c>
      <c r="D28" s="15">
        <v>31131545</v>
      </c>
      <c r="E28" s="15">
        <f>C28+D28</f>
        <v>196880906.88999999</v>
      </c>
      <c r="F28" s="15">
        <v>162057685.27000001</v>
      </c>
      <c r="G28" s="15">
        <v>146249943.13999999</v>
      </c>
      <c r="H28" s="15">
        <f>E28-F28</f>
        <v>34823221.619999975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167328207.59</v>
      </c>
      <c r="E46" s="14">
        <f t="shared" si="9"/>
        <v>167328207.59</v>
      </c>
      <c r="F46" s="14">
        <f t="shared" si="9"/>
        <v>167328207.59</v>
      </c>
      <c r="G46" s="14">
        <f t="shared" si="9"/>
        <v>152908168.59999999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167328207.59</v>
      </c>
      <c r="E56" s="14">
        <f t="shared" si="12"/>
        <v>167328207.59</v>
      </c>
      <c r="F56" s="14">
        <f t="shared" si="12"/>
        <v>167328207.59</v>
      </c>
      <c r="G56" s="14">
        <f t="shared" si="12"/>
        <v>152908168.59999999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167328207.59</v>
      </c>
      <c r="E62" s="15">
        <v>167328207.59</v>
      </c>
      <c r="F62" s="15">
        <v>167328207.59</v>
      </c>
      <c r="G62" s="15">
        <v>152908168.59999999</v>
      </c>
      <c r="H62" s="15">
        <f>E62-F62</f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165749361.88999999</v>
      </c>
      <c r="D80" s="14">
        <f t="shared" ref="D80:G80" si="18">D46+D12</f>
        <v>198459752.59</v>
      </c>
      <c r="E80" s="14">
        <f>E46+E12+1</f>
        <v>364209115.48000002</v>
      </c>
      <c r="F80" s="14">
        <f>F46+F12</f>
        <v>329385892.86000001</v>
      </c>
      <c r="G80" s="14">
        <f t="shared" si="18"/>
        <v>299158111.74000001</v>
      </c>
      <c r="H80" s="14">
        <f>H46+H12</f>
        <v>34823221.619999975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79 C64:G76 C45:H55 C22:G27 C57:H61 C56:G56 C29:G44 C28 C63:H63 C62 H62 C81:H81 C80:D80 G80:H80 F80" unlockedFormula="1"/>
    <ignoredError sqref="H64:H76 H22:H27 H56 H29:H44 E80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2021-07-14T14:48:48Z</cp:lastPrinted>
  <dcterms:created xsi:type="dcterms:W3CDTF">2018-07-04T15:46:54Z</dcterms:created>
  <dcterms:modified xsi:type="dcterms:W3CDTF">2021-10-09T18:37:49Z</dcterms:modified>
</cp:coreProperties>
</file>