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SEGUNDO INF TRIM 2021\FORMATOS LDF 2DO INF TRIM 2021\"/>
    </mc:Choice>
  </mc:AlternateContent>
  <bookViews>
    <workbookView xWindow="0" yWindow="0" windowWidth="20730" windowHeight="966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2" i="8" l="1"/>
  <c r="H28" i="8"/>
  <c r="E62" i="8"/>
  <c r="E28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C46" i="8" s="1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F46" i="8"/>
  <c r="G46" i="8"/>
  <c r="G12" i="8"/>
  <c r="E46" i="8"/>
  <c r="H30" i="8"/>
  <c r="H22" i="8"/>
  <c r="F12" i="8"/>
  <c r="H47" i="8"/>
  <c r="D46" i="8"/>
  <c r="H56" i="8"/>
  <c r="H64" i="8"/>
  <c r="D12" i="8"/>
  <c r="H13" i="8"/>
  <c r="C12" i="8"/>
  <c r="C80" i="8" s="1"/>
  <c r="H40" i="8"/>
  <c r="E80" i="8" l="1"/>
  <c r="F80" i="8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<sst xmlns="http://schemas.openxmlformats.org/spreadsheetml/2006/main" count="81" uniqueCount="51">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</sst>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2111315</xdr:colOff>
      <xdr:row>0</xdr:row>
      <xdr:rowOff>39052</xdr:rowOff>
    </xdr:from>
    <xdr:to>
      <xdr:col>7</xdr:col>
      <xdr:colOff>15815</xdr:colOff>
      <xdr:row>1</xdr:row>
      <xdr:rowOff>587106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7815" y="390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595313</xdr:colOff>
      <xdr:row>0</xdr:row>
      <xdr:rowOff>0</xdr:rowOff>
    </xdr:from>
    <xdr:to>
      <xdr:col>7</xdr:col>
      <xdr:colOff>2595562</xdr:colOff>
      <xdr:row>2</xdr:row>
      <xdr:rowOff>147637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4788813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workbookViewId="0">
      <selection activeCell="L6" sqref="L6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24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165749361.88999999</v>
      </c>
      <c r="D12" s="8">
        <f t="shared" ref="D12:H12" si="0">SUM(D13,D22,D30,D40)</f>
        <v>31612082.52</v>
      </c>
      <c r="E12" s="8">
        <f t="shared" si="0"/>
        <v>197361444.41</v>
      </c>
      <c r="F12" s="8">
        <f t="shared" si="0"/>
        <v>118325842.06</v>
      </c>
      <c r="G12" s="8">
        <f t="shared" si="0"/>
        <v>102355677.44</v>
      </c>
      <c r="H12" s="8">
        <f t="shared" si="0"/>
        <v>79035602.349999994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165749361.88999999</v>
      </c>
      <c r="D22" s="14">
        <f t="shared" ref="D22:G22" si="3">SUM(D23:D29)</f>
        <v>31612082.52</v>
      </c>
      <c r="E22" s="14">
        <f t="shared" si="3"/>
        <v>197361444.41</v>
      </c>
      <c r="F22" s="14">
        <f t="shared" si="3"/>
        <v>118325842.06</v>
      </c>
      <c r="G22" s="14">
        <f t="shared" si="3"/>
        <v>102355677.44</v>
      </c>
      <c r="H22" s="14">
        <f>SUM(H23:H29)</f>
        <v>79035602.349999994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>
        <v>165749361.88999999</v>
      </c>
      <c r="D28" s="15">
        <v>31612082.52</v>
      </c>
      <c r="E28" s="15">
        <f>C28+D28</f>
        <v>197361444.41</v>
      </c>
      <c r="F28" s="15">
        <v>118325842.06</v>
      </c>
      <c r="G28" s="15">
        <v>102355677.44</v>
      </c>
      <c r="H28" s="15">
        <f>E28-F28</f>
        <v>79035602.349999994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123631608.48999999</v>
      </c>
      <c r="E46" s="14">
        <f t="shared" si="9"/>
        <v>123631608.48999999</v>
      </c>
      <c r="F46" s="14">
        <f t="shared" si="9"/>
        <v>123631608.48999999</v>
      </c>
      <c r="G46" s="14">
        <f t="shared" si="9"/>
        <v>85491232.450000003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123631608.48999999</v>
      </c>
      <c r="E56" s="14">
        <f t="shared" si="12"/>
        <v>123631608.48999999</v>
      </c>
      <c r="F56" s="14">
        <f t="shared" si="12"/>
        <v>123631608.48999999</v>
      </c>
      <c r="G56" s="14">
        <f t="shared" si="12"/>
        <v>85491232.450000003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>
        <v>0</v>
      </c>
      <c r="D62" s="15">
        <v>123631608.48999999</v>
      </c>
      <c r="E62" s="15">
        <f>C62+D62</f>
        <v>123631608.48999999</v>
      </c>
      <c r="F62" s="15">
        <v>123631608.48999999</v>
      </c>
      <c r="G62" s="15">
        <v>85491232.450000003</v>
      </c>
      <c r="H62" s="15">
        <f>E62-F62</f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165749361.88999999</v>
      </c>
      <c r="D80" s="14">
        <f t="shared" ref="D80:G80" si="18">D46+D12</f>
        <v>155243691.00999999</v>
      </c>
      <c r="E80" s="14">
        <f t="shared" si="18"/>
        <v>320993052.89999998</v>
      </c>
      <c r="F80" s="14">
        <f t="shared" si="18"/>
        <v>241957450.55000001</v>
      </c>
      <c r="G80" s="14">
        <f t="shared" si="18"/>
        <v>187846909.88999999</v>
      </c>
      <c r="H80" s="14">
        <f>H46+H12</f>
        <v>79035602.349999994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ignoredErrors>
    <ignoredError sqref="C12:H21 C77:H81 C64:G76 C45:H55 C22:G27 C57:H61 C56:G56 C29:G44 C28 C63:H63 C62 E62:H62" unlockedFormula="1"/>
    <ignoredError sqref="H64:H76 H22:H27 H56 H29:H44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2021-07-14T14:48:48Z</cp:lastPrinted>
  <dcterms:created xsi:type="dcterms:W3CDTF">2018-07-04T15:46:54Z</dcterms:created>
  <dcterms:modified xsi:type="dcterms:W3CDTF">2021-07-14T21:11:58Z</dcterms:modified>
</cp:coreProperties>
</file>