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6" l="1"/>
  <c r="H51" i="6"/>
  <c r="H47" i="6"/>
  <c r="H41" i="6" l="1"/>
  <c r="H39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H91" i="6" s="1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D50" i="6"/>
  <c r="C50" i="6"/>
  <c r="H49" i="6"/>
  <c r="H48" i="6"/>
  <c r="H46" i="6"/>
  <c r="H44" i="6"/>
  <c r="H43" i="6"/>
  <c r="H42" i="6"/>
  <c r="G40" i="6"/>
  <c r="F40" i="6"/>
  <c r="E40" i="6"/>
  <c r="D40" i="6"/>
  <c r="C40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73" i="6" l="1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<sst xmlns="http://schemas.openxmlformats.org/spreadsheetml/2006/main" count="171" uniqueCount="90">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</sst>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254001</xdr:colOff>
      <xdr:row>0</xdr:row>
      <xdr:rowOff>1</xdr:rowOff>
    </xdr:from>
    <xdr:to>
      <xdr:col>7</xdr:col>
      <xdr:colOff>2127250</xdr:colOff>
      <xdr:row>2</xdr:row>
      <xdr:rowOff>127000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225251" y="1"/>
          <a:ext cx="1873249" cy="11112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topLeftCell="A131" zoomScale="30" zoomScaleNormal="30" zoomScaleSheetLayoutView="40" workbookViewId="0">
      <selection activeCell="F144" sqref="F144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122.25" customHeight="1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165749361.89000002</v>
      </c>
      <c r="D11" s="8">
        <f t="shared" ref="D11:H11" si="0">SUM(D12,D20,D30,D40,D50,D60,D64,D73,D77)</f>
        <v>249778764</v>
      </c>
      <c r="E11" s="8">
        <f t="shared" si="0"/>
        <v>415528125.60000002</v>
      </c>
      <c r="F11" s="8">
        <f t="shared" si="0"/>
        <v>231050787.91</v>
      </c>
      <c r="G11" s="8">
        <f t="shared" si="0"/>
        <v>184718247.34999999</v>
      </c>
      <c r="H11" s="9">
        <f t="shared" si="0"/>
        <v>184477337.69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165419361.89000002</v>
      </c>
      <c r="D40" s="11">
        <f t="shared" ref="D40:H40" si="7">SUM(D41:D49)</f>
        <v>249778764</v>
      </c>
      <c r="E40" s="11">
        <f t="shared" si="7"/>
        <v>415198125.60000002</v>
      </c>
      <c r="F40" s="11">
        <f t="shared" si="7"/>
        <v>231050787.91</v>
      </c>
      <c r="G40" s="11">
        <f t="shared" si="7"/>
        <v>184718247.34999999</v>
      </c>
      <c r="H40" s="11">
        <f t="shared" si="7"/>
        <v>184147337.69</v>
      </c>
    </row>
    <row r="41" spans="2:8" s="4" customFormat="1" ht="32.25" x14ac:dyDescent="0.35">
      <c r="B41" s="10" t="s">
        <v>40</v>
      </c>
      <c r="C41" s="11">
        <v>49768986.600000001</v>
      </c>
      <c r="D41" s="11">
        <v>222000</v>
      </c>
      <c r="E41" s="11">
        <v>49990986.600000001</v>
      </c>
      <c r="F41" s="11">
        <v>24935409.75</v>
      </c>
      <c r="G41" s="11">
        <v>19972242.359999999</v>
      </c>
      <c r="H41" s="11">
        <f>E41-F41</f>
        <v>25055576.850000001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115650375.29000001</v>
      </c>
      <c r="D45" s="11">
        <v>0</v>
      </c>
      <c r="E45" s="11">
        <v>115650375</v>
      </c>
      <c r="F45" s="11">
        <v>54298217.159999996</v>
      </c>
      <c r="G45" s="11">
        <v>45495543.990000002</v>
      </c>
      <c r="H45" s="11">
        <f>E45-F45</f>
        <v>61352157.840000004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249556764</v>
      </c>
      <c r="E47" s="11">
        <v>249556764</v>
      </c>
      <c r="F47" s="11">
        <v>151817161</v>
      </c>
      <c r="G47" s="11">
        <v>119250461</v>
      </c>
      <c r="H47" s="11">
        <f>E47-F47</f>
        <v>97739603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330000</v>
      </c>
      <c r="D50" s="11">
        <f t="shared" ref="D50:H50" si="9">SUM(D51:D59)</f>
        <v>0</v>
      </c>
      <c r="E50" s="11">
        <f t="shared" si="9"/>
        <v>330000</v>
      </c>
      <c r="F50" s="11">
        <f t="shared" si="9"/>
        <v>0</v>
      </c>
      <c r="G50" s="11">
        <f t="shared" si="9"/>
        <v>0</v>
      </c>
      <c r="H50" s="11">
        <f t="shared" si="9"/>
        <v>330000</v>
      </c>
    </row>
    <row r="51" spans="2:8" s="4" customFormat="1" ht="26.25" customHeight="1" x14ac:dyDescent="0.35">
      <c r="B51" s="10" t="s">
        <v>50</v>
      </c>
      <c r="C51" s="11">
        <v>330000</v>
      </c>
      <c r="D51" s="11">
        <v>0</v>
      </c>
      <c r="E51" s="11">
        <v>330000</v>
      </c>
      <c r="F51" s="11">
        <v>0</v>
      </c>
      <c r="G51" s="11">
        <v>0</v>
      </c>
      <c r="H51" s="11">
        <f>E51-F51</f>
        <v>330000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165749361.89000002</v>
      </c>
      <c r="D165" s="8">
        <f t="shared" si="38"/>
        <v>249778764</v>
      </c>
      <c r="E165" s="8">
        <f t="shared" si="38"/>
        <v>415528125.60000002</v>
      </c>
      <c r="F165" s="8">
        <f t="shared" si="38"/>
        <v>231050787.91</v>
      </c>
      <c r="G165" s="8">
        <f t="shared" si="38"/>
        <v>184718247.34999999</v>
      </c>
      <c r="H165" s="8">
        <f t="shared" si="38"/>
        <v>184477337.69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83 C90:H98 C99:G165" unlockedFormula="1"/>
    <ignoredError sqref="H20:H83 H99:H165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2020-04-13T17:32:58Z</cp:lastPrinted>
  <dcterms:created xsi:type="dcterms:W3CDTF">2018-07-04T15:46:54Z</dcterms:created>
  <dcterms:modified xsi:type="dcterms:W3CDTF">2020-07-09T17:58:03Z</dcterms:modified>
</cp:coreProperties>
</file>