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0\CUENTA PUBLICA 2020\FORMATOS LDF CUENTA PUBLICA\"/>
    </mc:Choice>
  </mc:AlternateContent>
  <bookViews>
    <workbookView xWindow="0" yWindow="0" windowWidth="20730" windowHeight="966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5" i="6" l="1"/>
  <c r="H51" i="6"/>
  <c r="H47" i="6"/>
  <c r="H41" i="6" l="1"/>
  <c r="H39" i="6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4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H91" i="6" s="1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G50" i="6"/>
  <c r="F50" i="6"/>
  <c r="E50" i="6"/>
  <c r="D50" i="6"/>
  <c r="C50" i="6"/>
  <c r="H49" i="6"/>
  <c r="H48" i="6"/>
  <c r="H46" i="6"/>
  <c r="H44" i="6"/>
  <c r="H43" i="6"/>
  <c r="H42" i="6"/>
  <c r="G40" i="6"/>
  <c r="F40" i="6"/>
  <c r="E40" i="6"/>
  <c r="D40" i="6"/>
  <c r="C40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73" i="6" l="1"/>
  <c r="G90" i="6"/>
  <c r="H129" i="6"/>
  <c r="H139" i="6"/>
  <c r="D90" i="6"/>
  <c r="H40" i="6"/>
  <c r="H64" i="6"/>
  <c r="H30" i="6"/>
  <c r="F11" i="6"/>
  <c r="E11" i="6"/>
  <c r="H156" i="6"/>
  <c r="C90" i="6"/>
  <c r="F90" i="6"/>
  <c r="H20" i="6"/>
  <c r="H12" i="6"/>
  <c r="G11" i="6"/>
  <c r="H50" i="6"/>
  <c r="H60" i="6"/>
  <c r="E90" i="6"/>
  <c r="H119" i="6"/>
  <c r="D11" i="6"/>
  <c r="H77" i="6"/>
  <c r="H99" i="6"/>
  <c r="H109" i="6"/>
  <c r="H143" i="6"/>
  <c r="H152" i="6"/>
  <c r="C11" i="6"/>
  <c r="G165" i="6" l="1"/>
  <c r="D165" i="6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<sst xmlns="http://schemas.openxmlformats.org/spreadsheetml/2006/main" count="171" uniqueCount="90">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</sst>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4</xdr:col>
      <xdr:colOff>2402016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254001</xdr:colOff>
      <xdr:row>0</xdr:row>
      <xdr:rowOff>1</xdr:rowOff>
    </xdr:from>
    <xdr:to>
      <xdr:col>7</xdr:col>
      <xdr:colOff>2127250</xdr:colOff>
      <xdr:row>2</xdr:row>
      <xdr:rowOff>127000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4225251" y="1"/>
          <a:ext cx="1873249" cy="111124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tabSelected="1" zoomScale="30" zoomScaleNormal="30" zoomScaleSheetLayoutView="40" workbookViewId="0">
      <selection activeCell="H40" sqref="H40"/>
    </sheetView>
  </sheetViews>
  <sheetFormatPr baseColWidth="10" defaultRowHeight="15" x14ac:dyDescent="0.25"/>
  <cols>
    <col min="1" max="1" width="2.7109375" customWidth="1"/>
    <col min="2" max="2" width="177.42578125" customWidth="1"/>
    <col min="3" max="3" width="36.85546875" customWidth="1"/>
    <col min="4" max="4" width="38.28515625" customWidth="1"/>
    <col min="5" max="5" width="37.140625" customWidth="1"/>
    <col min="6" max="6" width="37.42578125" customWidth="1"/>
    <col min="7" max="7" width="36.85546875" customWidth="1"/>
    <col min="8" max="8" width="37.7109375" customWidth="1"/>
  </cols>
  <sheetData>
    <row r="1" spans="1:8" x14ac:dyDescent="0.25">
      <c r="A1" t="s">
        <v>1</v>
      </c>
    </row>
    <row r="2" spans="1:8" s="1" customFormat="1" ht="61.9" customHeight="1" x14ac:dyDescent="0.25">
      <c r="B2" s="33"/>
      <c r="C2" s="33"/>
      <c r="D2" s="33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4" t="s">
        <v>88</v>
      </c>
      <c r="C4" s="35"/>
      <c r="D4" s="35"/>
      <c r="E4" s="35"/>
      <c r="F4" s="35"/>
      <c r="G4" s="35"/>
      <c r="H4" s="36"/>
    </row>
    <row r="5" spans="1:8" s="4" customFormat="1" ht="32.25" x14ac:dyDescent="0.35">
      <c r="B5" s="37" t="s">
        <v>2</v>
      </c>
      <c r="C5" s="38"/>
      <c r="D5" s="38"/>
      <c r="E5" s="38"/>
      <c r="F5" s="38"/>
      <c r="G5" s="38"/>
      <c r="H5" s="39"/>
    </row>
    <row r="6" spans="1:8" s="4" customFormat="1" ht="32.25" x14ac:dyDescent="0.35">
      <c r="B6" s="37" t="s">
        <v>3</v>
      </c>
      <c r="C6" s="38"/>
      <c r="D6" s="38"/>
      <c r="E6" s="38"/>
      <c r="F6" s="38"/>
      <c r="G6" s="38"/>
      <c r="H6" s="39"/>
    </row>
    <row r="7" spans="1:8" s="4" customFormat="1" ht="32.25" x14ac:dyDescent="0.35">
      <c r="B7" s="40" t="s">
        <v>89</v>
      </c>
      <c r="C7" s="40"/>
      <c r="D7" s="40"/>
      <c r="E7" s="40"/>
      <c r="F7" s="40"/>
      <c r="G7" s="40"/>
      <c r="H7" s="40"/>
    </row>
    <row r="8" spans="1:8" s="4" customFormat="1" ht="32.25" x14ac:dyDescent="0.35">
      <c r="B8" s="30" t="s">
        <v>0</v>
      </c>
      <c r="C8" s="31"/>
      <c r="D8" s="31"/>
      <c r="E8" s="31"/>
      <c r="F8" s="31"/>
      <c r="G8" s="31"/>
      <c r="H8" s="32"/>
    </row>
    <row r="9" spans="1:8" s="4" customFormat="1" ht="42.75" customHeight="1" x14ac:dyDescent="0.35">
      <c r="B9" s="27" t="s">
        <v>4</v>
      </c>
      <c r="C9" s="27" t="s">
        <v>86</v>
      </c>
      <c r="D9" s="27"/>
      <c r="E9" s="27"/>
      <c r="F9" s="27"/>
      <c r="G9" s="27"/>
      <c r="H9" s="27" t="s">
        <v>5</v>
      </c>
    </row>
    <row r="10" spans="1:8" s="4" customFormat="1" ht="64.5" x14ac:dyDescent="0.35">
      <c r="B10" s="28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28"/>
    </row>
    <row r="11" spans="1:8" s="4" customFormat="1" ht="32.25" x14ac:dyDescent="0.35">
      <c r="B11" s="24" t="s">
        <v>10</v>
      </c>
      <c r="C11" s="8">
        <f>SUM(C12,C20,C30,C40,C50,C60,C64,C73,C77)</f>
        <v>165749361.89000002</v>
      </c>
      <c r="D11" s="8">
        <f t="shared" ref="D11:H11" si="0">SUM(D12,D20,D30,D40,D50,D60,D64,D73,D77)</f>
        <v>249556764</v>
      </c>
      <c r="E11" s="8">
        <f t="shared" si="0"/>
        <v>415306126</v>
      </c>
      <c r="F11" s="8">
        <f t="shared" si="0"/>
        <v>83891419.090000004</v>
      </c>
      <c r="G11" s="8">
        <f t="shared" si="0"/>
        <v>67601418.819999993</v>
      </c>
      <c r="H11" s="9">
        <f t="shared" si="0"/>
        <v>331414706.91000003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60" customHeight="1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8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>E39-F39</f>
        <v>0</v>
      </c>
    </row>
    <row r="40" spans="2:8" s="4" customFormat="1" ht="64.5" x14ac:dyDescent="0.35">
      <c r="B40" s="25" t="s">
        <v>39</v>
      </c>
      <c r="C40" s="11">
        <f>SUM(C41:C49)</f>
        <v>165419361.89000002</v>
      </c>
      <c r="D40" s="11">
        <f t="shared" ref="D40:H40" si="7">SUM(D41:D49)</f>
        <v>249556764</v>
      </c>
      <c r="E40" s="11">
        <f t="shared" si="7"/>
        <v>414976126</v>
      </c>
      <c r="F40" s="11">
        <f t="shared" si="7"/>
        <v>83891419.090000004</v>
      </c>
      <c r="G40" s="11">
        <f t="shared" si="7"/>
        <v>67601418.819999993</v>
      </c>
      <c r="H40" s="11">
        <f t="shared" si="7"/>
        <v>331084706.91000003</v>
      </c>
    </row>
    <row r="41" spans="2:8" s="4" customFormat="1" ht="32.25" x14ac:dyDescent="0.35">
      <c r="B41" s="10" t="s">
        <v>40</v>
      </c>
      <c r="C41" s="11">
        <v>49768986.600000001</v>
      </c>
      <c r="D41" s="11">
        <v>0</v>
      </c>
      <c r="E41" s="11">
        <v>49768987</v>
      </c>
      <c r="F41" s="11">
        <v>12120715.77</v>
      </c>
      <c r="G41" s="11">
        <v>5968144.7400000002</v>
      </c>
      <c r="H41" s="11">
        <f>E41-F41</f>
        <v>37648271.230000004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115650375.29000001</v>
      </c>
      <c r="D45" s="11">
        <v>0</v>
      </c>
      <c r="E45" s="11">
        <v>115650375</v>
      </c>
      <c r="F45" s="11">
        <v>26156834.32</v>
      </c>
      <c r="G45" s="11">
        <v>25494562.079999998</v>
      </c>
      <c r="H45" s="11">
        <f>E45-F45</f>
        <v>89493540.680000007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>
        <v>0</v>
      </c>
      <c r="D47" s="11">
        <v>249556764</v>
      </c>
      <c r="E47" s="11">
        <v>249556764</v>
      </c>
      <c r="F47" s="11">
        <v>45613869</v>
      </c>
      <c r="G47" s="11">
        <v>36138712</v>
      </c>
      <c r="H47" s="11">
        <f>E47-F47</f>
        <v>203942895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6" customHeight="1" x14ac:dyDescent="0.35">
      <c r="B50" s="25" t="s">
        <v>49</v>
      </c>
      <c r="C50" s="11">
        <f>SUM(C51:C59)</f>
        <v>330000</v>
      </c>
      <c r="D50" s="11">
        <f t="shared" ref="D50:H50" si="9">SUM(D51:D59)</f>
        <v>0</v>
      </c>
      <c r="E50" s="11">
        <f t="shared" si="9"/>
        <v>330000</v>
      </c>
      <c r="F50" s="11">
        <f t="shared" si="9"/>
        <v>0</v>
      </c>
      <c r="G50" s="11">
        <f t="shared" si="9"/>
        <v>0</v>
      </c>
      <c r="H50" s="11">
        <f t="shared" si="9"/>
        <v>330000</v>
      </c>
    </row>
    <row r="51" spans="2:8" s="4" customFormat="1" ht="26.25" customHeight="1" x14ac:dyDescent="0.35">
      <c r="B51" s="10" t="s">
        <v>50</v>
      </c>
      <c r="C51" s="11">
        <v>330000</v>
      </c>
      <c r="D51" s="11">
        <v>0</v>
      </c>
      <c r="E51" s="11">
        <v>330000</v>
      </c>
      <c r="F51" s="11">
        <v>0</v>
      </c>
      <c r="G51" s="11">
        <v>0</v>
      </c>
      <c r="H51" s="11">
        <f>E51-F51</f>
        <v>330000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29" t="s">
        <v>4</v>
      </c>
      <c r="C88" s="29" t="s">
        <v>86</v>
      </c>
      <c r="D88" s="29"/>
      <c r="E88" s="29"/>
      <c r="F88" s="29"/>
      <c r="G88" s="29"/>
      <c r="H88" s="29" t="s">
        <v>5</v>
      </c>
    </row>
    <row r="89" spans="2:8" s="4" customFormat="1" ht="64.5" x14ac:dyDescent="0.35">
      <c r="B89" s="29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29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0</v>
      </c>
      <c r="E90" s="8">
        <f t="shared" si="19"/>
        <v>0</v>
      </c>
      <c r="F90" s="8">
        <f t="shared" si="19"/>
        <v>0</v>
      </c>
      <c r="G90" s="8">
        <f t="shared" si="19"/>
        <v>0</v>
      </c>
      <c r="H90" s="8">
        <f t="shared" si="19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0</v>
      </c>
      <c r="E119" s="11">
        <f t="shared" si="26"/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73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165749361.89000002</v>
      </c>
      <c r="D165" s="8">
        <f t="shared" si="38"/>
        <v>249556764</v>
      </c>
      <c r="E165" s="8">
        <f t="shared" si="38"/>
        <v>415306126</v>
      </c>
      <c r="F165" s="8">
        <f t="shared" si="38"/>
        <v>83891419.090000004</v>
      </c>
      <c r="G165" s="8">
        <f t="shared" si="38"/>
        <v>67601418.819999993</v>
      </c>
      <c r="H165" s="8">
        <f t="shared" si="38"/>
        <v>331414706.91000003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2020-04-13T17:32:58Z</cp:lastPrinted>
  <dcterms:created xsi:type="dcterms:W3CDTF">2018-07-04T15:46:54Z</dcterms:created>
  <dcterms:modified xsi:type="dcterms:W3CDTF">2020-04-13T17:37:00Z</dcterms:modified>
</cp:coreProperties>
</file>