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0\CUENTA PUBLICA 2020\FORMATOS LDF CUENTA PUBLICA\"/>
    </mc:Choice>
  </mc:AlternateContent>
  <bookViews>
    <workbookView xWindow="0" yWindow="0" windowWidth="20730" windowHeight="96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3" l="1"/>
  <c r="C69" i="3"/>
  <c r="D69" i="3"/>
  <c r="E69" i="3"/>
  <c r="F69" i="3"/>
  <c r="G69" i="3"/>
  <c r="B69" i="3"/>
  <c r="G55" i="3"/>
  <c r="G77" i="3" l="1"/>
  <c r="G61" i="3"/>
  <c r="G56" i="3"/>
  <c r="G47" i="3"/>
  <c r="G39" i="3"/>
  <c r="G30" i="3"/>
  <c r="G18" i="3"/>
  <c r="G43" i="3" s="1"/>
  <c r="F77" i="3"/>
  <c r="F61" i="3"/>
  <c r="F56" i="3"/>
  <c r="F47" i="3"/>
  <c r="F39" i="3"/>
  <c r="F30" i="3"/>
  <c r="F18" i="3"/>
  <c r="E18" i="3"/>
  <c r="E61" i="3"/>
  <c r="E56" i="3"/>
  <c r="E47" i="3"/>
  <c r="E77" i="3"/>
  <c r="E39" i="3"/>
  <c r="E30" i="3"/>
  <c r="D77" i="3"/>
  <c r="D61" i="3"/>
  <c r="D56" i="3"/>
  <c r="D47" i="3"/>
  <c r="D39" i="3"/>
  <c r="D30" i="3"/>
  <c r="D18" i="3"/>
  <c r="C77" i="3"/>
  <c r="C61" i="3"/>
  <c r="C56" i="3"/>
  <c r="C47" i="3"/>
  <c r="C67" i="3" s="1"/>
  <c r="C39" i="3"/>
  <c r="C30" i="3"/>
  <c r="C18" i="3"/>
  <c r="C43" i="3" s="1"/>
  <c r="B77" i="3"/>
  <c r="B61" i="3"/>
  <c r="B56" i="3"/>
  <c r="B47" i="3"/>
  <c r="B30" i="3"/>
  <c r="B39" i="3"/>
  <c r="B18" i="3"/>
  <c r="E43" i="3" l="1"/>
  <c r="F43" i="3"/>
  <c r="E67" i="3"/>
  <c r="E72" i="3" s="1"/>
  <c r="D43" i="3"/>
  <c r="D67" i="3"/>
  <c r="G67" i="3"/>
  <c r="G72" i="3" s="1"/>
  <c r="B67" i="3"/>
  <c r="F67" i="3"/>
  <c r="F72" i="3" s="1"/>
  <c r="C72" i="3"/>
  <c r="B43" i="3"/>
  <c r="B72" i="3" l="1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<sst xmlns="http://schemas.openxmlformats.org/spreadsheetml/2006/main" count="74" uniqueCount="74">
  <si>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</si>
  <si>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</si>
  <si>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</si>
  <si>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</si>
  <si>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</si>
  <si>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</si>
  <si>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</si>
  <si>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</si>
  <si>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</si>
  <si>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</si>
  <si>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</si>
  <si>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</si>
  <si>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</si>
  <si>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</si>
  <si>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</si>
  <si>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</si>
  <si>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</si>
  <si>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</si>
  <si>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</si>
  <si>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</si>
  <si>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</si>
  <si>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</si>
  <si>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</si>
  <si>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</si>
  <si>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</si>
  <si>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</si>
  <si>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</si>
  <si>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</si>
  <si>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</si>
  <si>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</si>
  <si>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</si>
  <si>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</si>
  <si>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</si>
  <si>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</si>
  <si>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</si>
  <si>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</si>
  <si>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</si>
  <si>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</si>
  <si>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</si>
  <si>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</si>
  <si>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</si>
  <si>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</si>
  <si>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</si>
  <si>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</si>
  <si>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</si>
  <si>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</si>
  <si>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</si>
  <si>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</si>
  <si>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</si>
  <si>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</si>
  <si>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</si>
  <si>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</si>
  <si>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</si>
  <si>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</si>
  <si>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</si>
  <si>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</si>
  <si>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</si>
  <si>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</si>
  <si>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</si>
  <si>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</si>
  <si>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</si>
  <si>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</si>
  <si>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</si>
  <si>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</si>
  <si>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</si>
  <si>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</si>
  <si>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</si>
  <si>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</si>
  <si>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</si>
  <si>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</si>
  <si>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</si>
  <si>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</si>
  <si>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OFICINA DE PENSIONES DEL ESTADO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</si>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</sst>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523874</xdr:colOff>
      <xdr:row>0</xdr:row>
      <xdr:rowOff>0</xdr:rowOff>
    </xdr:from>
    <xdr:to>
      <xdr:col>6</xdr:col>
      <xdr:colOff>2643187</xdr:colOff>
      <xdr:row>2</xdr:row>
      <xdr:rowOff>2128</xdr:rowOff>
    </xdr:to>
    <xdr:pic>
      <xdr:nvPicPr>
        <xdr:cNvPr id="6" name="4 Imagen" descr="logo_pensiones_gris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23883937" y="0"/>
          <a:ext cx="2119313" cy="12641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40" zoomScaleNormal="40" workbookViewId="0">
      <selection activeCell="G36" sqref="G36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16" t="s">
        <v>4</v>
      </c>
      <c r="C8" s="5" t="s">
        <v>71</v>
      </c>
      <c r="D8" s="16" t="s">
        <v>5</v>
      </c>
      <c r="E8" s="16" t="s">
        <v>1</v>
      </c>
      <c r="F8" s="16" t="s">
        <v>6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27</v>
      </c>
      <c r="B30" s="11">
        <f t="shared" ref="B30:G30" si="1">B31+B32+B33+B34+B35</f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33</v>
      </c>
      <c r="B36" s="12">
        <v>165749361.88999999</v>
      </c>
      <c r="C36" s="12">
        <v>249556764</v>
      </c>
      <c r="D36" s="12">
        <v>415306126</v>
      </c>
      <c r="E36" s="12">
        <v>83891419.090000004</v>
      </c>
      <c r="F36" s="12">
        <v>0</v>
      </c>
      <c r="G36" s="12">
        <f>D36-E36</f>
        <v>331414706.90999997</v>
      </c>
    </row>
    <row r="37" spans="1:7" s="4" customFormat="1" x14ac:dyDescent="0.5">
      <c r="A37" s="22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39</v>
      </c>
      <c r="B43" s="11">
        <f t="shared" ref="B43:G43" si="3">B11+B12+B13+B14+B15+B16+B17+B18+B30+B36+B37+B39</f>
        <v>165749361.88999999</v>
      </c>
      <c r="C43" s="11">
        <f t="shared" si="3"/>
        <v>249556764</v>
      </c>
      <c r="D43" s="11">
        <f t="shared" si="3"/>
        <v>415306126</v>
      </c>
      <c r="E43" s="11">
        <f t="shared" si="3"/>
        <v>83891419.090000004</v>
      </c>
      <c r="F43" s="11">
        <f t="shared" si="3"/>
        <v>0</v>
      </c>
      <c r="G43" s="11">
        <f t="shared" si="3"/>
        <v>331414706.90999997</v>
      </c>
    </row>
    <row r="44" spans="1:7" s="4" customFormat="1" x14ac:dyDescent="0.5">
      <c r="A44" s="21" t="s">
        <v>40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6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D55-E55</f>
        <v>0</v>
      </c>
    </row>
    <row r="56" spans="1:7" s="4" customFormat="1" x14ac:dyDescent="0.5">
      <c r="A56" s="28" t="s">
        <v>51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55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8" t="s">
        <v>60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61</v>
      </c>
      <c r="B67" s="11">
        <f t="shared" ref="B67:G67" si="7">B47+B56+B61+B64+B65</f>
        <v>0</v>
      </c>
      <c r="C67" s="11">
        <f>C47+C56+C61+C64+C65</f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62</v>
      </c>
      <c r="B69" s="11">
        <f>B70</f>
        <v>0</v>
      </c>
      <c r="C69" s="11">
        <f t="shared" ref="C69:G69" si="8">C70</f>
        <v>0</v>
      </c>
      <c r="D69" s="11">
        <f t="shared" si="8"/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64</v>
      </c>
      <c r="B72" s="11">
        <f t="shared" ref="B72:G72" si="9">B43+B67+B69</f>
        <v>165749361.88999999</v>
      </c>
      <c r="C72" s="11">
        <f t="shared" si="9"/>
        <v>249556764</v>
      </c>
      <c r="D72" s="11">
        <f t="shared" si="9"/>
        <v>415306126</v>
      </c>
      <c r="E72" s="11">
        <f t="shared" si="9"/>
        <v>83891419.090000004</v>
      </c>
      <c r="F72" s="11">
        <f t="shared" si="9"/>
        <v>0</v>
      </c>
      <c r="G72" s="11">
        <f t="shared" si="9"/>
        <v>331414706.90999997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68</v>
      </c>
      <c r="B77" s="11">
        <f t="shared" ref="B77:G77" si="10">B75+B76</f>
        <v>0</v>
      </c>
      <c r="C77" s="11">
        <f t="shared" si="10"/>
        <v>0</v>
      </c>
      <c r="D77" s="11">
        <f t="shared" si="10"/>
        <v>0</v>
      </c>
      <c r="E77" s="11">
        <f t="shared" si="10"/>
        <v>0</v>
      </c>
      <c r="F77" s="11">
        <f t="shared" si="10"/>
        <v>0</v>
      </c>
      <c r="G77" s="11">
        <f t="shared" si="10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2020-04-13T17:02:07Z</cp:lastPrinted>
  <dcterms:created xsi:type="dcterms:W3CDTF">2018-07-04T15:46:54Z</dcterms:created>
  <dcterms:modified xsi:type="dcterms:W3CDTF">2020-04-13T17:37:10Z</dcterms:modified>
</cp:coreProperties>
</file>