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730" windowHeight="9660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3" i="2" l="1"/>
  <c r="D73" i="2" l="1"/>
  <c r="E73" i="2"/>
  <c r="D61" i="2"/>
  <c r="E61" i="2"/>
  <c r="C61" i="2"/>
  <c r="D56" i="2"/>
  <c r="E56" i="2"/>
  <c r="C56" i="2"/>
  <c r="C57" i="2" l="1"/>
  <c r="C65" i="2" s="1"/>
  <c r="C67" i="2" s="1"/>
  <c r="E74" i="2" l="1"/>
  <c r="E82" i="2" s="1"/>
  <c r="E84" i="2" s="1"/>
  <c r="C74" i="2"/>
  <c r="C82" i="2" s="1"/>
  <c r="C84" i="2" s="1"/>
  <c r="D74" i="2"/>
  <c r="D82" i="2" s="1"/>
  <c r="D84" i="2" s="1"/>
  <c r="E57" i="2"/>
  <c r="E65" i="2" s="1"/>
  <c r="E67" i="2" s="1"/>
  <c r="D57" i="2"/>
  <c r="D65" i="2" s="1"/>
  <c r="D67" i="2" s="1"/>
  <c r="E46" i="2"/>
  <c r="D46" i="2"/>
  <c r="C46" i="2"/>
  <c r="E43" i="2"/>
  <c r="D43" i="2"/>
  <c r="D50" i="2" s="1"/>
  <c r="C43" i="2"/>
  <c r="C50" i="2" s="1"/>
  <c r="E33" i="2"/>
  <c r="D33" i="2"/>
  <c r="C33" i="2"/>
  <c r="E10" i="2"/>
  <c r="E19" i="2"/>
  <c r="E15" i="2"/>
  <c r="D19" i="2"/>
  <c r="D15" i="2"/>
  <c r="D10" i="2"/>
  <c r="C19" i="2"/>
  <c r="C15" i="2"/>
  <c r="C10" i="2"/>
  <c r="E50" i="2" l="1"/>
  <c r="C23" i="2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<sst xmlns="http://schemas.openxmlformats.org/spreadsheetml/2006/main" count="64" uniqueCount="44">
  <si>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</si>
  <si>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</si>
  <si>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</si>
  <si>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</si>
  <si>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</si>
  <si>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</si>
  <si>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</si>
  <si>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</si>
  <si>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</si>
  <si>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</si>
  <si>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</si>
  <si>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</si>
  <si>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</si>
  <si>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</si>
  <si>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</si>
  <si>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</si>
  <si>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</si>
  <si>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</si>
  <si>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</si>
  <si>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</si>
  <si>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</si>
  <si>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</si>
  <si>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</si>
  <si>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</si>
  <si>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</si>
  <si>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</si>
  <si>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</si>
  <si>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</si>
  <si>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</si>
  <si>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</si>
  <si>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</si>
  <si>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</si>
  <si>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</si>
  <si>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</si>
  <si>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</si>
  <si>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</si>
  <si>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</si>
  <si>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</si>
  <si>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</si>
  <si>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</si>
  <si>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</si>
  <si>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</si>
  <si>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OFICINA DE PENSIONES DEL ESTADO DE OAXACA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</si>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</sst>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0</xdr:row>
      <xdr:rowOff>0</xdr:rowOff>
    </xdr:from>
    <xdr:to>
      <xdr:col>3</xdr:col>
      <xdr:colOff>1905000</xdr:colOff>
      <xdr:row>1</xdr:row>
      <xdr:rowOff>752501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1364" y="0"/>
          <a:ext cx="1053386" cy="103825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1000126</xdr:colOff>
      <xdr:row>0</xdr:row>
      <xdr:rowOff>0</xdr:rowOff>
    </xdr:from>
    <xdr:to>
      <xdr:col>4</xdr:col>
      <xdr:colOff>3595688</xdr:colOff>
      <xdr:row>2</xdr:row>
      <xdr:rowOff>71437</xdr:rowOff>
    </xdr:to>
    <xdr:pic>
      <xdr:nvPicPr>
        <xdr:cNvPr id="5" name="4 Imagen" descr="logo_pensiones_gris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22598064" y="0"/>
          <a:ext cx="2595562" cy="1143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40" zoomScaleNormal="40" zoomScaleSheetLayoutView="30" workbookViewId="0">
      <selection activeCell="C47" sqref="C47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66" t="s">
        <v>42</v>
      </c>
      <c r="C4" s="67"/>
      <c r="D4" s="67"/>
      <c r="E4" s="68"/>
    </row>
    <row r="5" spans="1:8" s="4" customFormat="1" ht="32.25" x14ac:dyDescent="0.5">
      <c r="A5" s="9"/>
      <c r="B5" s="69" t="s">
        <v>1</v>
      </c>
      <c r="C5" s="70"/>
      <c r="D5" s="70"/>
      <c r="E5" s="71"/>
    </row>
    <row r="6" spans="1:8" s="4" customFormat="1" ht="32.25" x14ac:dyDescent="0.5">
      <c r="A6" s="9"/>
      <c r="B6" s="69" t="s">
        <v>43</v>
      </c>
      <c r="C6" s="70"/>
      <c r="D6" s="70"/>
      <c r="E6" s="71"/>
    </row>
    <row r="7" spans="1:8" s="4" customFormat="1" ht="32.25" x14ac:dyDescent="0.5">
      <c r="A7" s="9"/>
      <c r="B7" s="72" t="s">
        <v>2</v>
      </c>
      <c r="C7" s="73"/>
      <c r="D7" s="73"/>
      <c r="E7" s="74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f>C11+C12+C13</f>
        <v>165749361.88999999</v>
      </c>
      <c r="D10" s="16">
        <f>D11+D12+D13</f>
        <v>231050788</v>
      </c>
      <c r="E10" s="17">
        <f>E11+E12+E13</f>
        <v>184718247</v>
      </c>
    </row>
    <row r="11" spans="1:8" s="4" customFormat="1" ht="32.25" x14ac:dyDescent="0.5">
      <c r="A11" s="9"/>
      <c r="B11" s="21" t="s">
        <v>7</v>
      </c>
      <c r="C11" s="18">
        <v>165749361.88999999</v>
      </c>
      <c r="D11" s="19">
        <v>231050788</v>
      </c>
      <c r="E11" s="20">
        <v>184718247</v>
      </c>
    </row>
    <row r="12" spans="1:8" s="4" customFormat="1" ht="32.25" x14ac:dyDescent="0.5">
      <c r="A12" s="9"/>
      <c r="B12" s="21" t="s">
        <v>8</v>
      </c>
      <c r="C12" s="18">
        <v>0</v>
      </c>
      <c r="D12" s="19">
        <v>0</v>
      </c>
      <c r="E12" s="20">
        <v>0</v>
      </c>
      <c r="F12" s="7"/>
    </row>
    <row r="13" spans="1:8" s="4" customFormat="1" ht="32.25" x14ac:dyDescent="0.5">
      <c r="A13" s="9"/>
      <c r="B13" s="21" t="s">
        <v>9</v>
      </c>
      <c r="C13" s="18"/>
      <c r="D13" s="19"/>
      <c r="E13" s="20"/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f>C16+C17</f>
        <v>165749361.88999999</v>
      </c>
      <c r="D15" s="16">
        <f>D16+D17</f>
        <v>231050788</v>
      </c>
      <c r="E15" s="17">
        <f>E16+E17</f>
        <v>184718247</v>
      </c>
    </row>
    <row r="16" spans="1:8" s="4" customFormat="1" ht="32.25" x14ac:dyDescent="0.5">
      <c r="A16" s="9"/>
      <c r="B16" s="21" t="s">
        <v>10</v>
      </c>
      <c r="C16" s="18">
        <v>165749361.88999999</v>
      </c>
      <c r="D16" s="19">
        <v>231050788</v>
      </c>
      <c r="E16" s="20">
        <v>184718247</v>
      </c>
    </row>
    <row r="17" spans="1:6" s="4" customFormat="1" ht="32.25" x14ac:dyDescent="0.5">
      <c r="A17" s="9"/>
      <c r="B17" s="21" t="s">
        <v>11</v>
      </c>
      <c r="C17" s="18">
        <v>0</v>
      </c>
      <c r="D17" s="19">
        <v>0</v>
      </c>
      <c r="E17" s="20">
        <v>0</v>
      </c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/>
      <c r="E20" s="20"/>
    </row>
    <row r="21" spans="1:6" s="4" customFormat="1" ht="32.25" x14ac:dyDescent="0.5">
      <c r="A21" s="9"/>
      <c r="B21" s="21" t="s">
        <v>14</v>
      </c>
      <c r="C21" s="27"/>
      <c r="D21" s="19"/>
      <c r="E21" s="29"/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3" t="s">
        <v>15</v>
      </c>
      <c r="C23" s="15">
        <f>C10-C15+C19</f>
        <v>0</v>
      </c>
      <c r="D23" s="16">
        <f>D10-D15+D19</f>
        <v>0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3" t="s">
        <v>16</v>
      </c>
      <c r="C25" s="15">
        <f>C23-C13</f>
        <v>0</v>
      </c>
      <c r="D25" s="16">
        <f>D23-D13</f>
        <v>0</v>
      </c>
      <c r="E25" s="17">
        <f>E23-E13</f>
        <v>0</v>
      </c>
    </row>
    <row r="26" spans="1:6" s="4" customFormat="1" ht="32.25" x14ac:dyDescent="0.5">
      <c r="A26" s="9"/>
      <c r="B26" s="63"/>
      <c r="C26" s="30"/>
      <c r="D26" s="31"/>
      <c r="E26" s="32"/>
    </row>
    <row r="27" spans="1:6" s="4" customFormat="1" ht="64.5" x14ac:dyDescent="0.5">
      <c r="A27" s="9"/>
      <c r="B27" s="64" t="s">
        <v>17</v>
      </c>
      <c r="C27" s="15">
        <f>C25-C19</f>
        <v>0</v>
      </c>
      <c r="D27" s="16">
        <f>D25-D19</f>
        <v>0</v>
      </c>
      <c r="E27" s="17">
        <f>E25-E19</f>
        <v>0</v>
      </c>
    </row>
    <row r="28" spans="1:6" s="4" customFormat="1" ht="32.25" x14ac:dyDescent="0.5">
      <c r="A28" s="9"/>
      <c r="B28" s="33"/>
      <c r="C28" s="34"/>
      <c r="D28" s="35"/>
      <c r="E28" s="36"/>
    </row>
    <row r="29" spans="1:6" s="4" customFormat="1" ht="32.25" x14ac:dyDescent="0.5">
      <c r="A29" s="9"/>
      <c r="B29" s="37"/>
      <c r="C29" s="38"/>
      <c r="D29" s="8"/>
      <c r="E29" s="38"/>
      <c r="F29" s="6"/>
    </row>
    <row r="30" spans="1:6" s="4" customFormat="1" ht="32.25" x14ac:dyDescent="0.5">
      <c r="A30" s="9"/>
      <c r="B30" s="75" t="s">
        <v>0</v>
      </c>
      <c r="C30" s="75" t="s">
        <v>18</v>
      </c>
      <c r="D30" s="75" t="s">
        <v>4</v>
      </c>
      <c r="E30" s="75" t="s">
        <v>19</v>
      </c>
    </row>
    <row r="31" spans="1:6" s="4" customFormat="1" ht="32.25" x14ac:dyDescent="0.5">
      <c r="A31" s="9"/>
      <c r="B31" s="75"/>
      <c r="C31" s="75"/>
      <c r="D31" s="75"/>
      <c r="E31" s="75"/>
    </row>
    <row r="32" spans="1:6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0</v>
      </c>
      <c r="D37" s="42">
        <f>D27+D33</f>
        <v>0</v>
      </c>
      <c r="E37" s="43">
        <f>E27+E33</f>
        <v>0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5" t="s">
        <v>0</v>
      </c>
      <c r="C40" s="75" t="s">
        <v>3</v>
      </c>
      <c r="D40" s="75" t="s">
        <v>4</v>
      </c>
      <c r="E40" s="75" t="s">
        <v>5</v>
      </c>
    </row>
    <row r="41" spans="1:6" s="4" customFormat="1" ht="54.75" customHeight="1" x14ac:dyDescent="0.5">
      <c r="A41" s="9"/>
      <c r="B41" s="75"/>
      <c r="C41" s="75"/>
      <c r="D41" s="75"/>
      <c r="E41" s="75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/>
      <c r="D44" s="45"/>
      <c r="E44" s="46"/>
    </row>
    <row r="45" spans="1:6" s="4" customFormat="1" ht="32.25" x14ac:dyDescent="0.5">
      <c r="A45" s="9"/>
      <c r="B45" s="21" t="s">
        <v>26</v>
      </c>
      <c r="C45" s="44"/>
      <c r="D45" s="45"/>
      <c r="E45" s="46"/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/>
      <c r="D47" s="45"/>
      <c r="E47" s="46"/>
    </row>
    <row r="48" spans="1:6" s="4" customFormat="1" ht="28.9" customHeight="1" x14ac:dyDescent="0.5">
      <c r="A48" s="9"/>
      <c r="B48" s="21" t="s">
        <v>29</v>
      </c>
      <c r="C48" s="44"/>
      <c r="D48" s="45"/>
      <c r="E48" s="46"/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5" t="s">
        <v>0</v>
      </c>
      <c r="C53" s="75" t="s">
        <v>3</v>
      </c>
      <c r="D53" s="75" t="s">
        <v>4</v>
      </c>
      <c r="E53" s="75" t="s">
        <v>5</v>
      </c>
    </row>
    <row r="54" spans="1:6" s="4" customFormat="1" ht="47.25" customHeight="1" x14ac:dyDescent="0.5">
      <c r="A54" s="9"/>
      <c r="B54" s="75"/>
      <c r="C54" s="75"/>
      <c r="D54" s="75"/>
      <c r="E54" s="75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44">
        <f>C11</f>
        <v>165749361.88999999</v>
      </c>
      <c r="D56" s="44">
        <f t="shared" ref="D56:E56" si="0">D11</f>
        <v>231050788</v>
      </c>
      <c r="E56" s="44">
        <f t="shared" si="0"/>
        <v>184718247</v>
      </c>
    </row>
    <row r="57" spans="1:6" s="4" customFormat="1" ht="64.5" x14ac:dyDescent="0.5">
      <c r="A57" s="9"/>
      <c r="B57" s="64" t="s">
        <v>32</v>
      </c>
      <c r="C57" s="41">
        <f>C58-C59</f>
        <v>0</v>
      </c>
      <c r="D57" s="42">
        <f>D58+D59</f>
        <v>0</v>
      </c>
      <c r="E57" s="43">
        <f>E58+E59</f>
        <v>0</v>
      </c>
    </row>
    <row r="58" spans="1:6" s="4" customFormat="1" ht="32.25" x14ac:dyDescent="0.5">
      <c r="A58" s="9"/>
      <c r="B58" s="28" t="s">
        <v>25</v>
      </c>
      <c r="C58" s="44"/>
      <c r="D58" s="45"/>
      <c r="E58" s="46"/>
    </row>
    <row r="59" spans="1:6" s="4" customFormat="1" ht="32.25" x14ac:dyDescent="0.5">
      <c r="A59" s="9"/>
      <c r="B59" s="28" t="s">
        <v>28</v>
      </c>
      <c r="C59" s="44"/>
      <c r="D59" s="45"/>
      <c r="E59" s="46"/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44">
        <f>C16</f>
        <v>165749361.88999999</v>
      </c>
      <c r="D61" s="44">
        <f t="shared" ref="D61:E61" si="1">D16</f>
        <v>231050788</v>
      </c>
      <c r="E61" s="44">
        <f t="shared" si="1"/>
        <v>184718247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/>
      <c r="E63" s="46"/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0</v>
      </c>
      <c r="D65" s="42">
        <f>D56+D57-D61+D63</f>
        <v>0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0</v>
      </c>
      <c r="D67" s="42">
        <f>D65-D57</f>
        <v>0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76" t="s">
        <v>35</v>
      </c>
      <c r="C70" s="78" t="s">
        <v>3</v>
      </c>
      <c r="D70" s="80" t="s">
        <v>4</v>
      </c>
      <c r="E70" s="76" t="s">
        <v>36</v>
      </c>
    </row>
    <row r="71" spans="1:6" s="4" customFormat="1" ht="32.25" x14ac:dyDescent="0.5">
      <c r="A71" s="9"/>
      <c r="B71" s="77"/>
      <c r="C71" s="79"/>
      <c r="D71" s="81"/>
      <c r="E71" s="77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20">
        <f>C12</f>
        <v>0</v>
      </c>
      <c r="D73" s="20">
        <f t="shared" ref="D73:E73" si="2">D12</f>
        <v>0</v>
      </c>
      <c r="E73" s="20">
        <f t="shared" si="2"/>
        <v>0</v>
      </c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/>
      <c r="D75" s="19"/>
      <c r="E75" s="20"/>
    </row>
    <row r="76" spans="1:6" s="4" customFormat="1" ht="32.25" x14ac:dyDescent="0.5">
      <c r="A76" s="9"/>
      <c r="B76" s="28" t="s">
        <v>29</v>
      </c>
      <c r="C76" s="18"/>
      <c r="D76" s="19"/>
      <c r="E76" s="20"/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>
        <v>0</v>
      </c>
      <c r="D78" s="18">
        <v>0</v>
      </c>
      <c r="E78" s="18">
        <v>0</v>
      </c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/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10:E27 C33:E37 C43:E50 C56:E67 C73:E84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r:id="rId1"/>
  <ignoredErrors>
    <ignoredError sqref="C10:E8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Marisol</cp:lastModifiedBy>
  <cp:lastPrinted>2020-04-13T17:01:53Z</cp:lastPrinted>
  <dcterms:created xsi:type="dcterms:W3CDTF">2018-07-04T15:46:54Z</dcterms:created>
  <dcterms:modified xsi:type="dcterms:W3CDTF">2020-07-09T17:39:33Z</dcterms:modified>
</cp:coreProperties>
</file>