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SEGUNDO TRIMESTRE ENERO JUNIO 2019\FORMATOS LDF SEGUNDO TRIM 2019\"/>
    </mc:Choice>
  </mc:AlternateContent>
  <bookViews>
    <workbookView xWindow="0" yWindow="0" windowWidth="15480" windowHeight="11640"/>
  </bookViews>
  <sheets>
    <sheet name="Formato 6d publ cifras sin 459 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2" l="1"/>
  <c r="H13" i="2"/>
  <c r="H27" i="2"/>
  <c r="F25" i="2"/>
  <c r="E25" i="2"/>
  <c r="C25" i="2"/>
  <c r="D12" i="2" l="1"/>
  <c r="H31" i="2"/>
  <c r="G31" i="2"/>
  <c r="F31" i="2"/>
  <c r="F24" i="2" s="1"/>
  <c r="E31" i="2"/>
  <c r="D31" i="2"/>
  <c r="C31" i="2"/>
  <c r="G27" i="2"/>
  <c r="F27" i="2"/>
  <c r="E27" i="2"/>
  <c r="E24" i="2" s="1"/>
  <c r="D27" i="2"/>
  <c r="D24" i="2" s="1"/>
  <c r="C27" i="2"/>
  <c r="G24" i="2"/>
  <c r="C24" i="2"/>
  <c r="H19" i="2"/>
  <c r="G19" i="2"/>
  <c r="F19" i="2"/>
  <c r="F12" i="2" s="1"/>
  <c r="E19" i="2"/>
  <c r="E12" i="2" s="1"/>
  <c r="D19" i="2"/>
  <c r="C19" i="2"/>
  <c r="H15" i="2"/>
  <c r="G15" i="2"/>
  <c r="F15" i="2"/>
  <c r="E15" i="2"/>
  <c r="D15" i="2"/>
  <c r="C15" i="2"/>
  <c r="H12" i="2"/>
  <c r="G12" i="2"/>
  <c r="C12" i="2"/>
  <c r="F36" i="2" l="1"/>
  <c r="H24" i="2"/>
  <c r="H36" i="2" s="1"/>
  <c r="C36" i="2"/>
  <c r="G36" i="2"/>
  <c r="D36" i="2"/>
  <c r="E36" i="2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<sst xmlns="http://schemas.openxmlformats.org/spreadsheetml/2006/main" count="37" uniqueCount="27">
  <si>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</si>
  <si>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</si>
  <si>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</si>
  <si>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</si>
  <si>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</si>
  <si>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</si>
  <si>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</si>
  <si>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</si>
  <si>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</si>
  <si>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</si>
  <si>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</si>
  <si>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</si>
  <si>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</si>
  <si>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</si>
  <si>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</si>
  <si>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</si>
  <si>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</si>
  <si>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</si>
  <si>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</si>
  <si>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</si>
  <si>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</si>
  <si>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</si>
  <si>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</si>
  <si>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</si>
  <si>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</si>
  <si>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OFICINA DE PENSIONES DEL ESTADO DE OAXACA</t>
  </si>
  <si>
    <t>Del 1 de enero al 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</si>
</sst>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#,##0_ ;\-#,##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7" fillId="0" borderId="12" applyNumberFormat="0" applyFill="0" applyAlignment="0" applyProtection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5" borderId="14" applyNumberFormat="0" applyAlignment="0" applyProtection="0"/>
    <xf numFmtId="0" fontId="11" fillId="6" borderId="15" applyNumberFormat="0" applyAlignment="0" applyProtection="0"/>
    <xf numFmtId="0" fontId="12" fillId="6" borderId="14" applyNumberFormat="0" applyAlignment="0" applyProtection="0"/>
    <xf numFmtId="0" fontId="13" fillId="0" borderId="16" applyNumberFormat="0" applyFill="0" applyAlignment="0" applyProtection="0"/>
    <xf numFmtId="0" fontId="14" fillId="7" borderId="17" applyNumberFormat="0" applyAlignment="0" applyProtection="0"/>
    <xf numFmtId="0" fontId="15" fillId="0" borderId="0" applyNumberFormat="0" applyFill="0" applyBorder="0" applyAlignment="0" applyProtection="0"/>
    <xf numFmtId="0" fontId="6" fillId="8" borderId="1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7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17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17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17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17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17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0" fillId="0" borderId="1" xfId="0" applyBorder="1" applyAlignment="1">
      <alignment horizontal="left" vertical="center" indent="6"/>
    </xf>
    <xf numFmtId="0" fontId="0" fillId="0" borderId="1" xfId="0" applyBorder="1" applyAlignment="1">
      <alignment horizontal="left" vertical="center" indent="9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left" vertical="center" wrapText="1" indent="6"/>
    </xf>
    <xf numFmtId="0" fontId="0" fillId="0" borderId="5" xfId="0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right" vertical="center"/>
    </xf>
    <xf numFmtId="0" fontId="0" fillId="0" borderId="8" xfId="0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41" fontId="1" fillId="0" borderId="5" xfId="0" applyNumberFormat="1" applyFont="1" applyBorder="1" applyAlignment="1" applyProtection="1">
      <alignment horizontal="right" vertical="center"/>
      <protection locked="0"/>
    </xf>
    <xf numFmtId="41" fontId="0" fillId="0" borderId="5" xfId="0" applyNumberFormat="1" applyBorder="1" applyAlignment="1" applyProtection="1">
      <alignment horizontal="right" vertical="center"/>
      <protection locked="0"/>
    </xf>
    <xf numFmtId="164" fontId="1" fillId="0" borderId="5" xfId="0" applyNumberFormat="1" applyFont="1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 vertical="center"/>
      <protection locked="0"/>
    </xf>
    <xf numFmtId="0" fontId="1" fillId="2" borderId="3" xfId="0" applyFont="1" applyFill="1" applyBorder="1" applyAlignment="1">
      <alignment horizontal="center" vertical="center" wrapText="1"/>
    </xf>
    <xf numFmtId="41" fontId="0" fillId="0" borderId="0" xfId="0" applyNumberFormat="1"/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8" fillId="2" borderId="9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38099</xdr:colOff>
      <xdr:row>0</xdr:row>
      <xdr:rowOff>0</xdr:rowOff>
    </xdr:from>
    <xdr:to>
      <xdr:col>7</xdr:col>
      <xdr:colOff>1152524</xdr:colOff>
      <xdr:row>2</xdr:row>
      <xdr:rowOff>123825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2087224" y="0"/>
          <a:ext cx="1114425" cy="1085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A4" zoomScaleNormal="100" workbookViewId="0">
      <selection activeCell="C17" sqref="C17"/>
    </sheetView>
  </sheetViews>
  <sheetFormatPr baseColWidth="10" defaultColWidth="11.42578125" defaultRowHeight="15" x14ac:dyDescent="0.25"/>
  <cols>
    <col min="1" max="1" width="2.7109375" customWidth="1"/>
    <col min="2" max="2" width="86.5703125" bestFit="1" customWidth="1"/>
    <col min="3" max="8" width="18.28515625" customWidth="1"/>
  </cols>
  <sheetData>
    <row r="1" spans="1:9" x14ac:dyDescent="0.25">
      <c r="A1" t="s">
        <v>0</v>
      </c>
    </row>
    <row r="2" spans="1:9" ht="61.15" customHeight="1" x14ac:dyDescent="0.25">
      <c r="B2" s="23"/>
      <c r="C2" s="23"/>
      <c r="D2" s="23"/>
      <c r="E2" s="23"/>
      <c r="F2" s="1"/>
      <c r="G2" s="1"/>
      <c r="H2" s="14"/>
    </row>
    <row r="4" spans="1:9" x14ac:dyDescent="0.25">
      <c r="B4" s="24" t="s">
        <v>25</v>
      </c>
      <c r="C4" s="25"/>
      <c r="D4" s="25"/>
      <c r="E4" s="25"/>
      <c r="F4" s="25"/>
      <c r="G4" s="25"/>
      <c r="H4" s="26"/>
    </row>
    <row r="5" spans="1:9" x14ac:dyDescent="0.25">
      <c r="B5" s="27" t="s">
        <v>1</v>
      </c>
      <c r="C5" s="28"/>
      <c r="D5" s="28"/>
      <c r="E5" s="28"/>
      <c r="F5" s="28"/>
      <c r="G5" s="28"/>
      <c r="H5" s="29"/>
    </row>
    <row r="6" spans="1:9" x14ac:dyDescent="0.25">
      <c r="B6" s="27" t="s">
        <v>2</v>
      </c>
      <c r="C6" s="28"/>
      <c r="D6" s="28"/>
      <c r="E6" s="28"/>
      <c r="F6" s="28"/>
      <c r="G6" s="28"/>
      <c r="H6" s="29"/>
    </row>
    <row r="7" spans="1:9" x14ac:dyDescent="0.25">
      <c r="B7" s="30" t="s">
        <v>26</v>
      </c>
      <c r="C7" s="30"/>
      <c r="D7" s="30"/>
      <c r="E7" s="30"/>
      <c r="F7" s="30"/>
      <c r="G7" s="30"/>
      <c r="H7" s="30"/>
    </row>
    <row r="8" spans="1:9" x14ac:dyDescent="0.25">
      <c r="B8" s="31" t="s">
        <v>3</v>
      </c>
      <c r="C8" s="32"/>
      <c r="D8" s="32"/>
      <c r="E8" s="32"/>
      <c r="F8" s="32"/>
      <c r="G8" s="32"/>
      <c r="H8" s="33"/>
    </row>
    <row r="9" spans="1:9" ht="14.45" customHeight="1" x14ac:dyDescent="0.25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9" ht="30" x14ac:dyDescent="0.25">
      <c r="B10" s="21"/>
      <c r="C10" s="19" t="s">
        <v>7</v>
      </c>
      <c r="D10" s="19" t="s">
        <v>8</v>
      </c>
      <c r="E10" s="19" t="s">
        <v>9</v>
      </c>
      <c r="F10" s="19" t="s">
        <v>10</v>
      </c>
      <c r="G10" s="19" t="s">
        <v>11</v>
      </c>
      <c r="H10" s="21"/>
    </row>
    <row r="11" spans="1:9" x14ac:dyDescent="0.25">
      <c r="B11" s="2"/>
      <c r="C11" s="2"/>
      <c r="D11" s="2"/>
      <c r="E11" s="2"/>
      <c r="F11" s="2"/>
      <c r="G11" s="2"/>
      <c r="H11" s="2"/>
    </row>
    <row r="12" spans="1:9" x14ac:dyDescent="0.25">
      <c r="B12" s="3" t="s">
        <v>12</v>
      </c>
      <c r="C12" s="15">
        <f>SUM(C13,C14,C15,C18,C19,C22)</f>
        <v>35549621</v>
      </c>
      <c r="D12" s="15">
        <f t="shared" ref="D12:G12" si="0">SUM(D13,D14,D15,D18,D19,D22)</f>
        <v>86801</v>
      </c>
      <c r="E12" s="15">
        <f>SUM(E13,E14,E15,E18,E19,E22)</f>
        <v>35462820</v>
      </c>
      <c r="F12" s="15">
        <f t="shared" si="0"/>
        <v>22155654</v>
      </c>
      <c r="G12" s="15">
        <f t="shared" si="0"/>
        <v>19377897</v>
      </c>
      <c r="H12" s="17">
        <f>SUM(H13,H14,H15,H18,H19,H22)</f>
        <v>13307166</v>
      </c>
    </row>
    <row r="13" spans="1:9" x14ac:dyDescent="0.25">
      <c r="B13" s="4" t="s">
        <v>13</v>
      </c>
      <c r="C13" s="16">
        <v>35549621</v>
      </c>
      <c r="D13" s="16">
        <v>86801</v>
      </c>
      <c r="E13" s="16">
        <v>35462820</v>
      </c>
      <c r="F13" s="16">
        <v>22155654</v>
      </c>
      <c r="G13" s="16">
        <v>19377897</v>
      </c>
      <c r="H13" s="18">
        <f>E13-F13</f>
        <v>13307166</v>
      </c>
      <c r="I13" s="20"/>
    </row>
    <row r="14" spans="1:9" x14ac:dyDescent="0.25">
      <c r="B14" s="4" t="s">
        <v>14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</row>
    <row r="15" spans="1:9" x14ac:dyDescent="0.25">
      <c r="B15" s="4" t="s">
        <v>15</v>
      </c>
      <c r="C15" s="9">
        <f>C16+C17</f>
        <v>0</v>
      </c>
      <c r="D15" s="9">
        <f t="shared" ref="D15:G15" si="1">D16+D17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>H16+H17</f>
        <v>0</v>
      </c>
    </row>
    <row r="16" spans="1:9" x14ac:dyDescent="0.25">
      <c r="B16" s="5" t="s">
        <v>16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</row>
    <row r="17" spans="2:8" x14ac:dyDescent="0.25">
      <c r="B17" s="5" t="s">
        <v>17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</row>
    <row r="18" spans="2:8" x14ac:dyDescent="0.25">
      <c r="B18" s="4" t="s">
        <v>18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</row>
    <row r="19" spans="2:8" ht="30" x14ac:dyDescent="0.25">
      <c r="B19" s="8" t="s">
        <v>19</v>
      </c>
      <c r="C19" s="9">
        <f>C20+C21</f>
        <v>0</v>
      </c>
      <c r="D19" s="9">
        <f t="shared" ref="D19:H19" si="2">D20+D21</f>
        <v>0</v>
      </c>
      <c r="E19" s="9">
        <f t="shared" si="2"/>
        <v>0</v>
      </c>
      <c r="F19" s="9">
        <f t="shared" si="2"/>
        <v>0</v>
      </c>
      <c r="G19" s="9">
        <f t="shared" si="2"/>
        <v>0</v>
      </c>
      <c r="H19" s="9">
        <f t="shared" si="2"/>
        <v>0</v>
      </c>
    </row>
    <row r="20" spans="2:8" x14ac:dyDescent="0.25">
      <c r="B20" s="5" t="s">
        <v>20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</row>
    <row r="21" spans="2:8" x14ac:dyDescent="0.25">
      <c r="B21" s="5" t="s">
        <v>21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</row>
    <row r="22" spans="2:8" x14ac:dyDescent="0.25">
      <c r="B22" s="4" t="s">
        <v>22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</row>
    <row r="23" spans="2:8" x14ac:dyDescent="0.25">
      <c r="B23" s="10"/>
      <c r="C23" s="11"/>
      <c r="D23" s="11"/>
      <c r="E23" s="11"/>
      <c r="F23" s="11"/>
      <c r="G23" s="11"/>
      <c r="H23" s="11"/>
    </row>
    <row r="24" spans="2:8" x14ac:dyDescent="0.25">
      <c r="B24" s="3" t="s">
        <v>23</v>
      </c>
      <c r="C24" s="15">
        <f>SUM(C25,C26,C27,C30,C31,C34)</f>
        <v>115466317.00000001</v>
      </c>
      <c r="D24" s="17">
        <f t="shared" ref="D24:G24" si="3">SUM(D25,D26,D27,D30,D31,D34)</f>
        <v>0</v>
      </c>
      <c r="E24" s="17">
        <f t="shared" si="3"/>
        <v>115466317</v>
      </c>
      <c r="F24" s="17">
        <f t="shared" si="3"/>
        <v>57025669.350000001</v>
      </c>
      <c r="G24" s="17">
        <f t="shared" si="3"/>
        <v>56358411.5</v>
      </c>
      <c r="H24" s="17">
        <f>SUM(H25,H26,H27,H30,H31,H34)</f>
        <v>58440647.649999999</v>
      </c>
    </row>
    <row r="25" spans="2:8" x14ac:dyDescent="0.25">
      <c r="B25" s="4" t="s">
        <v>13</v>
      </c>
      <c r="C25" s="16">
        <f>6497710.4+106984012.5+1621322.2+169284.4+193987.5</f>
        <v>115466317.00000001</v>
      </c>
      <c r="D25" s="16">
        <v>0</v>
      </c>
      <c r="E25" s="16">
        <f>113481722.9+1984594.1</f>
        <v>115466317</v>
      </c>
      <c r="F25" s="16">
        <f>57025669.35</f>
        <v>57025669.350000001</v>
      </c>
      <c r="G25" s="16">
        <v>56358411.5</v>
      </c>
      <c r="H25" s="16">
        <f>E25-F25</f>
        <v>58440647.649999999</v>
      </c>
    </row>
    <row r="26" spans="2:8" x14ac:dyDescent="0.25">
      <c r="B26" s="4" t="s">
        <v>14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</row>
    <row r="27" spans="2:8" x14ac:dyDescent="0.25">
      <c r="B27" s="4" t="s">
        <v>15</v>
      </c>
      <c r="C27" s="9">
        <f>C28+C29</f>
        <v>0</v>
      </c>
      <c r="D27" s="9">
        <f t="shared" ref="D27:G27" si="4">D28+D29</f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>H28+H29</f>
        <v>0</v>
      </c>
    </row>
    <row r="28" spans="2:8" x14ac:dyDescent="0.25">
      <c r="B28" s="5" t="s">
        <v>16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</row>
    <row r="29" spans="2:8" x14ac:dyDescent="0.25">
      <c r="B29" s="5" t="s">
        <v>17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2:8" x14ac:dyDescent="0.25">
      <c r="B30" s="4" t="s">
        <v>18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</row>
    <row r="31" spans="2:8" ht="30" x14ac:dyDescent="0.25">
      <c r="B31" s="8" t="s">
        <v>19</v>
      </c>
      <c r="C31" s="9">
        <f>C32+C33</f>
        <v>0</v>
      </c>
      <c r="D31" s="9">
        <f t="shared" ref="D31:H31" si="5">D32+D33</f>
        <v>0</v>
      </c>
      <c r="E31" s="9">
        <f t="shared" si="5"/>
        <v>0</v>
      </c>
      <c r="F31" s="9">
        <f t="shared" si="5"/>
        <v>0</v>
      </c>
      <c r="G31" s="9">
        <f t="shared" si="5"/>
        <v>0</v>
      </c>
      <c r="H31" s="9">
        <f t="shared" si="5"/>
        <v>0</v>
      </c>
    </row>
    <row r="32" spans="2:8" x14ac:dyDescent="0.25">
      <c r="B32" s="5" t="s">
        <v>20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</row>
    <row r="33" spans="2:8" x14ac:dyDescent="0.25">
      <c r="B33" s="5" t="s">
        <v>21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</row>
    <row r="34" spans="2:8" x14ac:dyDescent="0.25">
      <c r="B34" s="4" t="s">
        <v>22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</row>
    <row r="35" spans="2:8" x14ac:dyDescent="0.25">
      <c r="B35" s="6"/>
      <c r="C35" s="12"/>
      <c r="D35" s="12"/>
      <c r="E35" s="12"/>
      <c r="F35" s="12"/>
      <c r="G35" s="12"/>
      <c r="H35" s="12"/>
    </row>
    <row r="36" spans="2:8" x14ac:dyDescent="0.25">
      <c r="B36" s="3" t="s">
        <v>24</v>
      </c>
      <c r="C36" s="15">
        <f>C24+C12</f>
        <v>151015938</v>
      </c>
      <c r="D36" s="15">
        <f t="shared" ref="D36:H36" si="6">D24+D12</f>
        <v>86801</v>
      </c>
      <c r="E36" s="15">
        <f t="shared" si="6"/>
        <v>150929137</v>
      </c>
      <c r="F36" s="15">
        <f t="shared" si="6"/>
        <v>79181323.349999994</v>
      </c>
      <c r="G36" s="15">
        <f t="shared" si="6"/>
        <v>75736308.5</v>
      </c>
      <c r="H36" s="15">
        <f t="shared" si="6"/>
        <v>71747813.650000006</v>
      </c>
    </row>
    <row r="37" spans="2:8" x14ac:dyDescent="0.25">
      <c r="B37" s="7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 publ cifras sin 459 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2019-07-12T19:40:46Z</cp:lastPrinted>
  <dcterms:created xsi:type="dcterms:W3CDTF">2018-03-07T16:17:07Z</dcterms:created>
  <dcterms:modified xsi:type="dcterms:W3CDTF">2019-07-16T20:08:33Z</dcterms:modified>
</cp:coreProperties>
</file>