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B60" i="1" l="1"/>
  <c r="C60" i="1" l="1"/>
  <c r="F67" i="1" l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B47" i="1" l="1"/>
  <c r="B62" i="1" s="1"/>
  <c r="C47" i="1"/>
  <c r="C62" i="1" s="1"/>
  <c r="G47" i="1"/>
  <c r="G58" i="1" s="1"/>
  <c r="G80" i="1" s="1"/>
  <c r="F47" i="1"/>
  <c r="F58" i="1" s="1"/>
  <c r="F80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<sst xmlns="http://schemas.openxmlformats.org/spreadsheetml/2006/main" count="128" uniqueCount="126">
  <si>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</si>
  <si>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</si>
  <si>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</si>
  <si>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</si>
  <si>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</si>
  <si>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</si>
  <si>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</si>
  <si>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</si>
  <si>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</si>
  <si>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</si>
  <si>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</si>
  <si>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</si>
  <si>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</si>
  <si>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</si>
  <si>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</si>
  <si>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</si>
  <si>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</si>
  <si>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</si>
  <si>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</si>
  <si>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</si>
  <si>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</si>
  <si>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</si>
  <si>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</si>
  <si>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</si>
  <si>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</si>
  <si>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</si>
  <si>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</si>
  <si>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</si>
  <si>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</si>
  <si>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</si>
  <si>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</si>
  <si>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</si>
  <si>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</si>
  <si>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</si>
  <si>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</si>
  <si>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</si>
  <si>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</si>
  <si>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</si>
  <si>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</si>
  <si>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</si>
  <si>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</si>
  <si>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</si>
  <si>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</si>
  <si>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</si>
  <si>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</si>
  <si>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</si>
  <si>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</si>
  <si>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</si>
  <si>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</si>
  <si>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</si>
  <si>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</si>
  <si>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</si>
  <si>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</si>
  <si>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</si>
  <si>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</si>
  <si>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</si>
  <si>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</si>
  <si>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</si>
  <si>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</si>
  <si>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</si>
  <si>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</si>
  <si>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</si>
  <si>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</si>
  <si>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</si>
  <si>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</si>
  <si>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</si>
  <si>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</si>
  <si>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</si>
  <si>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</si>
  <si>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</si>
  <si>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</si>
  <si>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</si>
  <si>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</si>
  <si>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</si>
  <si>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</si>
  <si>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</si>
  <si>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</si>
  <si>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</si>
  <si>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</si>
  <si>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</si>
  <si>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</si>
  <si>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</si>
  <si>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</si>
  <si>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</si>
  <si>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</si>
  <si>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</si>
  <si>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</si>
  <si>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</si>
  <si>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</si>
  <si>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</si>
  <si>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</si>
  <si>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</si>
  <si>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</si>
  <si>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</si>
  <si>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</si>
  <si>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</si>
  <si>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</si>
  <si>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</si>
  <si>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</si>
  <si>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</si>
  <si>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</si>
  <si>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</si>
  <si>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</si>
  <si>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</si>
  <si>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</si>
  <si>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</si>
  <si>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</si>
  <si>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</si>
  <si>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</si>
  <si>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</si>
  <si>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</si>
  <si>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</si>
  <si>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</si>
  <si>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</si>
  <si>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</si>
  <si>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</si>
  <si>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</si>
  <si>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</si>
  <si>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</si>
  <si>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</si>
  <si>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</si>
  <si>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</si>
  <si>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</si>
  <si>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31 de diciembre de 2021</t>
  </si>
  <si>
    <t>Al 30 de septiembre de 2022 y al 31 de diciembre de 2021</t>
  </si>
  <si>
    <t>30 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</si>
</sst>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zoomScale="55" zoomScaleNormal="55" zoomScaleSheetLayoutView="55" workbookViewId="0">
      <selection activeCell="F68" sqref="F68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6" width="37.42578125" customWidth="1"/>
    <col min="7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124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125</v>
      </c>
      <c r="C6" s="5" t="s">
        <v>123</v>
      </c>
      <c r="D6" s="6"/>
      <c r="E6" s="7" t="s">
        <v>4</v>
      </c>
      <c r="F6" s="5" t="s">
        <v>125</v>
      </c>
      <c r="G6" s="5" t="s">
        <v>123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878909</v>
      </c>
      <c r="C9" s="13">
        <f>SUM(C10:C16)</f>
        <v>816072</v>
      </c>
      <c r="D9" s="14"/>
      <c r="E9" s="11" t="s">
        <v>10</v>
      </c>
      <c r="F9" s="13">
        <f>SUM(F10:F18)</f>
        <v>1186715.6500000001</v>
      </c>
      <c r="G9" s="13">
        <f>SUM(G10:G18)</f>
        <v>1768242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0</v>
      </c>
      <c r="G11" s="16">
        <v>0</v>
      </c>
    </row>
    <row r="12" spans="1:7" ht="32.25" x14ac:dyDescent="0.25">
      <c r="A12" s="15" t="s">
        <v>15</v>
      </c>
      <c r="B12" s="16">
        <v>878909</v>
      </c>
      <c r="C12" s="16">
        <v>816072</v>
      </c>
      <c r="D12" s="17"/>
      <c r="E12" s="19" t="s">
        <v>16</v>
      </c>
      <c r="F12" s="16">
        <v>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1105815.6500000001</v>
      </c>
      <c r="G14" s="16">
        <v>886035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50900</v>
      </c>
      <c r="G16" s="16">
        <v>72207</v>
      </c>
    </row>
    <row r="17" spans="1:7" ht="32.25" x14ac:dyDescent="0.25">
      <c r="A17" s="8" t="s">
        <v>25</v>
      </c>
      <c r="B17" s="13">
        <f>SUM(B18:B24)</f>
        <v>307806</v>
      </c>
      <c r="C17" s="13">
        <f>SUM(C18:C24)</f>
        <v>952169.48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30000</v>
      </c>
      <c r="G18" s="16">
        <v>0</v>
      </c>
    </row>
    <row r="19" spans="1:7" ht="32.25" x14ac:dyDescent="0.25">
      <c r="A19" s="15" t="s">
        <v>29</v>
      </c>
      <c r="B19" s="16">
        <v>0</v>
      </c>
      <c r="C19" s="16">
        <v>0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307806</v>
      </c>
      <c r="C20" s="16">
        <v>952169.48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</f>
        <v>1186715</v>
      </c>
      <c r="C47" s="13">
        <f>C9+C17+C25+C31+C38+C41+1</f>
        <v>1768242.48</v>
      </c>
      <c r="D47" s="14"/>
      <c r="E47" s="11" t="s">
        <v>84</v>
      </c>
      <c r="F47" s="13">
        <f>F9+F19+F23+F26+F27+F31+F38+F42</f>
        <v>1186715.6500000001</v>
      </c>
      <c r="G47" s="13">
        <f>G9+G19+G23+G26+G27+G31+G38+G42</f>
        <v>1768242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5081508</v>
      </c>
      <c r="C53" s="16">
        <v>5081508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-830901</v>
      </c>
      <c r="C55" s="16">
        <v>-475393.21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1186715.6500000001</v>
      </c>
      <c r="G58" s="13">
        <f>G47+G56</f>
        <v>1768242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</f>
        <v>5046198</v>
      </c>
      <c r="C60" s="13">
        <f>SUM(C50:C58)-1</f>
        <v>5401704.79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6232913</v>
      </c>
      <c r="C62" s="13">
        <f>SUM(C47+C60)</f>
        <v>7169947.2699999996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4246197.5399999991</v>
      </c>
      <c r="G67" s="13">
        <f>SUM(G68:G72)</f>
        <v>4601706.3600000003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-355508.23</v>
      </c>
      <c r="G68" s="16">
        <v>509838.36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4601705.7699999996</v>
      </c>
      <c r="G69" s="16">
        <v>4091868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5046197.5399999991</v>
      </c>
      <c r="G78" s="13">
        <f>G62+G67+G74</f>
        <v>5401706.3600000003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</f>
        <v>6232913.1899999995</v>
      </c>
      <c r="G80" s="29">
        <f>G58+G78-1</f>
        <v>7169947.3600000003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F58:G80 F9:G45 F47:G47 F50:G56 B9:D62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22" orientation="portrait" r:id="rId1"/>
  <headerFooter>
    <oddHeader>&amp;R&amp;G</oddHeader>
    <oddFooter>&amp;R&amp;"Arial,Normal"&amp;20“Tercer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financieroocv@gmail.com</cp:lastModifiedBy>
  <cp:lastPrinted>2022-10-04T20:49:19Z</cp:lastPrinted>
  <dcterms:created xsi:type="dcterms:W3CDTF">2020-10-08T16:15:10Z</dcterms:created>
  <dcterms:modified xsi:type="dcterms:W3CDTF">2022-10-04T20:51:27Z</dcterms:modified>
</cp:coreProperties>
</file>