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.tercer trim 2018. (2)\"/>
    </mc:Choice>
  </mc:AlternateContent>
  <xr:revisionPtr revIDLastSave="0" documentId="13_ncr:1_{5337CBAC-C15F-435F-8417-331AB319B03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6" l="1"/>
  <c r="C7" i="6"/>
  <c r="D6" i="6"/>
  <c r="C6" i="6"/>
  <c r="D5" i="6"/>
  <c r="C5" i="6"/>
  <c r="D4" i="6"/>
  <c r="C4" i="6"/>
  <c r="C7" i="4"/>
  <c r="C6" i="4"/>
  <c r="C5" i="4"/>
  <c r="C4" i="4"/>
  <c r="O28" i="1" l="1"/>
  <c r="M28" i="1"/>
  <c r="O27" i="1"/>
  <c r="M27" i="1"/>
  <c r="O26" i="1"/>
  <c r="M26" i="1"/>
  <c r="O25" i="1"/>
  <c r="M25" i="1"/>
  <c r="O24" i="1"/>
  <c r="M24" i="1"/>
  <c r="O19" i="1"/>
  <c r="M19" i="1"/>
  <c r="O18" i="1"/>
  <c r="M18" i="1"/>
  <c r="O16" i="1"/>
  <c r="M16" i="1"/>
  <c r="O11" i="1"/>
  <c r="M11" i="1"/>
  <c r="O10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<sst xmlns="http://schemas.openxmlformats.org/spreadsheetml/2006/main" count="677" uniqueCount="291">
  <si>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</si>
  <si>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</si>
  <si>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</si>
  <si>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</si>
  <si>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</si>
  <si>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</si>
  <si>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</si>
  <si>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</si>
  <si>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</si>
  <si>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</si>
  <si>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</si>
  <si>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</si>
  <si>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</si>
  <si>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</si>
  <si>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</si>
  <si>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</si>
  <si>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</si>
  <si>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</si>
  <si>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</si>
  <si>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</si>
  <si>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</si>
  <si>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</si>
  <si>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</si>
  <si>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</si>
  <si>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</si>
  <si>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</si>
  <si>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</si>
  <si>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</si>
  <si>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</si>
  <si>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</si>
  <si>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</si>
  <si>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</si>
  <si>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</si>
  <si>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</si>
  <si>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</si>
  <si>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</si>
  <si>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</si>
  <si>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</si>
  <si>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</si>
  <si>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</si>
  <si>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</si>
  <si>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</si>
  <si>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</si>
  <si>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</si>
  <si>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</si>
  <si>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</si>
  <si>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</si>
  <si>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</si>
  <si>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</si>
  <si>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</si>
  <si>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</si>
  <si>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</si>
  <si>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</si>
  <si>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</si>
  <si>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</si>
  <si>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</si>
  <si>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</si>
  <si>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</si>
  <si>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</si>
  <si>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</si>
  <si>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</si>
  <si>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</si>
  <si>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</si>
  <si>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</si>
  <si>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</si>
  <si>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</si>
  <si>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</si>
  <si>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</si>
  <si>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</si>
  <si>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</si>
  <si>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</si>
  <si>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</si>
  <si>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</si>
  <si>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</si>
  <si>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</si>
  <si>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</si>
  <si>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</si>
  <si>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</si>
  <si>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</si>
  <si>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</si>
  <si>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</si>
  <si>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</si>
  <si>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</si>
  <si>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</si>
  <si>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</si>
  <si>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</si>
  <si>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</si>
  <si>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</si>
  <si>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</si>
  <si>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</si>
  <si>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</si>
  <si>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</si>
  <si>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</si>
  <si>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</si>
  <si>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</si>
  <si>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</si>
  <si>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</si>
  <si>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</si>
  <si>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</si>
  <si>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</si>
  <si>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</si>
  <si>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</si>
  <si>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</si>
  <si>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</si>
  <si>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</si>
  <si>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</si>
  <si>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</si>
  <si>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</si>
  <si>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</si>
  <si>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</si>
  <si>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</si>
  <si>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</si>
  <si>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</si>
  <si>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</si>
  <si>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</si>
  <si>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</si>
  <si>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</si>
  <si>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</si>
  <si>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</si>
  <si>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</si>
  <si>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</si>
  <si>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</si>
  <si>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</si>
  <si>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</si>
  <si>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</si>
  <si>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</si>
  <si>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</si>
  <si>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</si>
  <si>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</si>
  <si>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</si>
  <si>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</si>
  <si>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</si>
  <si>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</si>
  <si>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</si>
  <si>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</si>
  <si>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</si>
  <si>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</si>
  <si>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</si>
  <si>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</si>
  <si>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</si>
  <si>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</si>
  <si>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</si>
  <si>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</si>
  <si>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</si>
  <si>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</si>
  <si>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</si>
  <si>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</si>
  <si>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</si>
  <si>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</si>
  <si>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</si>
  <si>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</si>
  <si>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</si>
  <si>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</si>
  <si>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</si>
  <si>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</si>
  <si>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</si>
  <si>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</si>
  <si>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</si>
  <si>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</si>
  <si>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</si>
  <si>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</si>
  <si>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</si>
  <si>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</si>
  <si>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</si>
  <si>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</si>
  <si>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</si>
  <si>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</si>
  <si>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</si>
  <si>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</si>
  <si>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</si>
  <si>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</si>
  <si>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</si>
  <si>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</si>
  <si>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</si>
  <si>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</si>
  <si>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</si>
  <si>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</si>
  <si>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</si>
  <si>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</si>
  <si>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</si>
  <si>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</si>
  <si>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</si>
  <si>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</si>
  <si>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</si>
  <si>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</si>
  <si>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</si>
  <si>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</si>
  <si>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</si>
  <si>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</si>
  <si>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</si>
  <si>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</si>
  <si>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</si>
  <si>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</si>
  <si>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</si>
  <si>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</si>
  <si>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</si>
  <si>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</si>
  <si>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</si>
  <si>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</si>
  <si>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</si>
  <si>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</si>
  <si>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</si>
  <si>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</si>
  <si>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</si>
  <si>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</si>
  <si>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</si>
  <si>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</si>
  <si>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</si>
  <si>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</si>
  <si>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</si>
  <si>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</si>
  <si>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</si>
  <si>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</si>
  <si>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</si>
  <si>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Nivel 22A</t>
  </si>
  <si>
    <t>Dirección General</t>
  </si>
  <si>
    <t>Directora General</t>
  </si>
  <si>
    <t>Mariel</t>
  </si>
  <si>
    <t xml:space="preserve">López </t>
  </si>
  <si>
    <t>Martínez</t>
  </si>
  <si>
    <t>Pesos Mexicanos</t>
  </si>
  <si>
    <t>Nivel 17A</t>
  </si>
  <si>
    <t>Secretario Particular</t>
  </si>
  <si>
    <t>Nivel 21A</t>
  </si>
  <si>
    <t>Dirección Administrativo</t>
  </si>
  <si>
    <t>Director Administrativo</t>
  </si>
  <si>
    <t>Alan</t>
  </si>
  <si>
    <t>Ramos</t>
  </si>
  <si>
    <t>Ortiz</t>
  </si>
  <si>
    <t xml:space="preserve">Jefe de Departamento   </t>
  </si>
  <si>
    <t>Jefe de Departamento de Recursos Financieros</t>
  </si>
  <si>
    <t>Dirección Administrativa</t>
  </si>
  <si>
    <t xml:space="preserve">Crisóforo </t>
  </si>
  <si>
    <t xml:space="preserve">Lopez </t>
  </si>
  <si>
    <t>Pérez</t>
  </si>
  <si>
    <t>Jefe de Departamento de Recursos Humanos</t>
  </si>
  <si>
    <t>Jefe de Departamento de Recursos Materiales y Servicios Generales</t>
  </si>
  <si>
    <t xml:space="preserve">Marcelo </t>
  </si>
  <si>
    <t xml:space="preserve">Bermúdez </t>
  </si>
  <si>
    <t>Aguirre</t>
  </si>
  <si>
    <t>Nivel 19A</t>
  </si>
  <si>
    <t>Jefe de Unidad</t>
  </si>
  <si>
    <t>Jefe de Unidad de Mercadotecnia Turística</t>
  </si>
  <si>
    <t>Vacante</t>
  </si>
  <si>
    <t>Jefe de Departamento de Mercadotecnia</t>
  </si>
  <si>
    <t>Unidad de Mercadotecnia</t>
  </si>
  <si>
    <t>Jefe de Departamento de Promoción en Medios Electrónicos</t>
  </si>
  <si>
    <t>Jefe de Departamento de Herramientas de Mercado</t>
  </si>
  <si>
    <t>Jefe de Unidad Jurídica</t>
  </si>
  <si>
    <t>Amado</t>
  </si>
  <si>
    <t>Velasco</t>
  </si>
  <si>
    <t>Nivel 20A</t>
  </si>
  <si>
    <t>Coordinador</t>
  </si>
  <si>
    <t>Coordinador de Turismo de Reuniones</t>
  </si>
  <si>
    <t>Jefe de Departamento de Atracción de Congresos y Convenciones</t>
  </si>
  <si>
    <t>Coordinación de Turismo de Reuniones</t>
  </si>
  <si>
    <t xml:space="preserve">García </t>
  </si>
  <si>
    <t>Jefe de Departamento de Atención a Grupos</t>
  </si>
  <si>
    <t xml:space="preserve">Jefe de Departamento de Atención a Asociaciones </t>
  </si>
  <si>
    <t xml:space="preserve">Karina Yedid </t>
  </si>
  <si>
    <t>Aguilera</t>
  </si>
  <si>
    <t xml:space="preserve">Jefe de Departamento de Inteligencia de Mercados </t>
  </si>
  <si>
    <t>Eliel</t>
  </si>
  <si>
    <t>Nava</t>
  </si>
  <si>
    <t>Cano</t>
  </si>
  <si>
    <t>Coordinador de Comercialización de Destinos</t>
  </si>
  <si>
    <t>Jefe de Departamento de Posicionamiento Nacional</t>
  </si>
  <si>
    <t>Coordinación de Comercialización de Destinos</t>
  </si>
  <si>
    <t>Jefe de Departamento de Posicionamiento Internacional</t>
  </si>
  <si>
    <t>Jefe de Departamento de Institucionalización de Eventos</t>
  </si>
  <si>
    <t>Jefe de Departamento de Atención a Medios y Fams</t>
  </si>
  <si>
    <t>Juan Pablo</t>
  </si>
  <si>
    <t>Coutiño</t>
  </si>
  <si>
    <t>Heredia</t>
  </si>
  <si>
    <t>Augusto</t>
  </si>
  <si>
    <t>Jiménez</t>
  </si>
  <si>
    <t>Méndez</t>
  </si>
  <si>
    <t>Dalila</t>
  </si>
  <si>
    <t>Quero</t>
  </si>
  <si>
    <t>Edgar Javier</t>
  </si>
  <si>
    <t>Departamento de recursos humanos</t>
  </si>
  <si>
    <t>Crucita de Jesùs</t>
  </si>
  <si>
    <t>Amador</t>
  </si>
  <si>
    <t>Ramìrez</t>
  </si>
  <si>
    <t>pesos mexicanos</t>
  </si>
  <si>
    <t>Pesos mexicanos</t>
  </si>
  <si>
    <t>Mensual</t>
  </si>
  <si>
    <t>Mensuales</t>
  </si>
  <si>
    <t xml:space="preserve"> Pesos Mexicanos</t>
  </si>
  <si>
    <t>No disponible ver nota</t>
  </si>
  <si>
    <t>no disponible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</si>
</sst>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Protection="1"/>
    <xf numFmtId="43" fontId="4" fillId="0" borderId="0" xfId="1" applyFont="1" applyFill="1" applyProtection="1"/>
    <xf numFmtId="0" fontId="5" fillId="0" borderId="0" xfId="0" applyFont="1" applyFill="1" applyBorder="1" applyProtection="1"/>
    <xf numFmtId="0" fontId="0" fillId="0" borderId="0" xfId="0" applyProtection="1"/>
    <xf numFmtId="43" fontId="5" fillId="0" borderId="0" xfId="0" applyNumberFormat="1" applyFont="1" applyFill="1" applyBorder="1"/>
    <xf numFmtId="0" fontId="0" fillId="0" borderId="0" xfId="0" applyFill="1" applyBorder="1"/>
    <xf numFmtId="164" fontId="0" fillId="0" borderId="0" xfId="1" applyNumberFormat="1" applyFon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5" fillId="0" borderId="0" xfId="1" applyFont="1" applyFill="1" applyProtection="1"/>
    <xf numFmtId="0" fontId="5" fillId="0" borderId="0" xfId="0" applyFont="1" applyProtection="1"/>
    <xf numFmtId="0" fontId="6" fillId="0" borderId="0" xfId="0" applyFont="1"/>
    <xf numFmtId="14" fontId="6" fillId="0" borderId="0" xfId="0" applyNumberFormat="1" applyFont="1"/>
    <xf numFmtId="0" fontId="5" fillId="0" borderId="0" xfId="0" applyFont="1" applyFill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N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2018</v>
      </c>
      <c r="B8" s="19">
        <v>43282</v>
      </c>
      <c r="C8" s="19">
        <v>43373</v>
      </c>
      <c r="D8" s="18" t="s">
        <v>90</v>
      </c>
      <c r="E8" s="4" t="s">
        <v>214</v>
      </c>
      <c r="F8" s="4" t="s">
        <v>215</v>
      </c>
      <c r="G8" s="4" t="s">
        <v>216</v>
      </c>
      <c r="H8" s="4" t="s">
        <v>215</v>
      </c>
      <c r="I8" s="20" t="s">
        <v>217</v>
      </c>
      <c r="J8" s="20" t="s">
        <v>218</v>
      </c>
      <c r="K8" s="20" t="s">
        <v>219</v>
      </c>
      <c r="L8" s="18" t="s">
        <v>93</v>
      </c>
      <c r="M8" s="16">
        <f>34348+11754</f>
        <v>46102</v>
      </c>
      <c r="N8" s="18" t="s">
        <v>220</v>
      </c>
      <c r="O8" s="16">
        <f>26049.24+11754-2961</f>
        <v>34842.240000000005</v>
      </c>
      <c r="P8" s="18" t="s">
        <v>220</v>
      </c>
      <c r="Q8" s="18">
        <v>1</v>
      </c>
      <c r="R8" s="18">
        <v>1</v>
      </c>
      <c r="S8" s="18">
        <v>1</v>
      </c>
      <c r="T8" s="18">
        <v>1</v>
      </c>
      <c r="U8" s="18">
        <v>4</v>
      </c>
      <c r="V8" s="18">
        <v>1</v>
      </c>
      <c r="W8" s="18">
        <v>1</v>
      </c>
      <c r="X8" s="18">
        <v>4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 t="s">
        <v>280</v>
      </c>
      <c r="AE8" s="19">
        <v>43381</v>
      </c>
      <c r="AF8" s="19">
        <v>43208</v>
      </c>
      <c r="AG8" s="18"/>
    </row>
    <row r="9" spans="1:33" x14ac:dyDescent="0.25">
      <c r="A9" s="18">
        <v>2018</v>
      </c>
      <c r="B9" s="19">
        <v>43282</v>
      </c>
      <c r="C9" s="19">
        <v>43373</v>
      </c>
      <c r="D9" s="18" t="s">
        <v>90</v>
      </c>
      <c r="E9" s="4" t="s">
        <v>223</v>
      </c>
      <c r="F9" s="4" t="s">
        <v>224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s="18" t="s">
        <v>94</v>
      </c>
      <c r="M9" s="16">
        <f>15727+5398</f>
        <v>21125</v>
      </c>
      <c r="N9" s="18" t="s">
        <v>220</v>
      </c>
      <c r="O9" s="16">
        <f>12785.08+5398-902</f>
        <v>17281.080000000002</v>
      </c>
      <c r="P9" s="18" t="s">
        <v>220</v>
      </c>
      <c r="Q9" s="18">
        <v>4</v>
      </c>
      <c r="R9" s="18">
        <v>4</v>
      </c>
      <c r="S9" s="18">
        <v>4</v>
      </c>
      <c r="T9" s="18">
        <v>4</v>
      </c>
      <c r="U9" s="18">
        <v>4</v>
      </c>
      <c r="V9" s="18">
        <v>4</v>
      </c>
      <c r="W9" s="18">
        <v>4</v>
      </c>
      <c r="X9" s="18">
        <v>4</v>
      </c>
      <c r="Y9" s="18">
        <v>4</v>
      </c>
      <c r="Z9" s="18">
        <v>4</v>
      </c>
      <c r="AA9" s="18">
        <v>4</v>
      </c>
      <c r="AB9" s="18">
        <v>4</v>
      </c>
      <c r="AC9" s="18">
        <v>4</v>
      </c>
      <c r="AD9" s="18" t="s">
        <v>280</v>
      </c>
      <c r="AE9" s="19">
        <v>43381</v>
      </c>
      <c r="AF9" s="19">
        <v>43208</v>
      </c>
      <c r="AG9" s="18"/>
    </row>
    <row r="10" spans="1:33" x14ac:dyDescent="0.25">
      <c r="A10" s="18">
        <v>2018</v>
      </c>
      <c r="B10" s="19">
        <v>43282</v>
      </c>
      <c r="C10" s="19">
        <v>43373</v>
      </c>
      <c r="D10" s="18" t="s">
        <v>90</v>
      </c>
      <c r="E10" s="4" t="s">
        <v>221</v>
      </c>
      <c r="F10" s="4" t="s">
        <v>229</v>
      </c>
      <c r="G10" s="4" t="s">
        <v>230</v>
      </c>
      <c r="H10" s="4" t="s">
        <v>231</v>
      </c>
      <c r="I10" s="4" t="s">
        <v>232</v>
      </c>
      <c r="J10" s="4" t="s">
        <v>233</v>
      </c>
      <c r="K10" s="4" t="s">
        <v>234</v>
      </c>
      <c r="L10" s="18" t="s">
        <v>94</v>
      </c>
      <c r="M10" s="16">
        <f>9913+3414</f>
        <v>13327</v>
      </c>
      <c r="N10" s="18" t="s">
        <v>220</v>
      </c>
      <c r="O10" s="16">
        <f t="shared" ref="O10:O11" si="0">8391.88+3414-394</f>
        <v>11411.88</v>
      </c>
      <c r="P10" s="18" t="s">
        <v>220</v>
      </c>
      <c r="Q10" s="18">
        <v>4</v>
      </c>
      <c r="R10" s="18">
        <v>4</v>
      </c>
      <c r="S10" s="18">
        <v>4</v>
      </c>
      <c r="T10" s="18">
        <v>4</v>
      </c>
      <c r="U10" s="18">
        <v>1</v>
      </c>
      <c r="V10" s="18">
        <v>4</v>
      </c>
      <c r="W10" s="18">
        <v>4</v>
      </c>
      <c r="X10" s="18">
        <v>1</v>
      </c>
      <c r="Y10" s="18">
        <v>4</v>
      </c>
      <c r="Z10" s="18">
        <v>4</v>
      </c>
      <c r="AA10" s="18">
        <v>4</v>
      </c>
      <c r="AB10" s="18">
        <v>4</v>
      </c>
      <c r="AC10" s="18">
        <v>4</v>
      </c>
      <c r="AD10" s="18" t="s">
        <v>280</v>
      </c>
      <c r="AE10" s="19">
        <v>43381</v>
      </c>
      <c r="AF10" s="19">
        <v>43208</v>
      </c>
      <c r="AG10" s="18"/>
    </row>
    <row r="11" spans="1:33" x14ac:dyDescent="0.25">
      <c r="A11" s="18">
        <v>2018</v>
      </c>
      <c r="B11" s="19">
        <v>43282</v>
      </c>
      <c r="C11" s="19">
        <v>43373</v>
      </c>
      <c r="D11" s="18" t="s">
        <v>90</v>
      </c>
      <c r="E11" s="4" t="s">
        <v>221</v>
      </c>
      <c r="F11" s="4" t="s">
        <v>229</v>
      </c>
      <c r="G11" s="4" t="s">
        <v>236</v>
      </c>
      <c r="H11" s="4" t="s">
        <v>231</v>
      </c>
      <c r="I11" s="20" t="s">
        <v>237</v>
      </c>
      <c r="J11" s="4" t="s">
        <v>238</v>
      </c>
      <c r="K11" s="4" t="s">
        <v>239</v>
      </c>
      <c r="L11" s="18" t="s">
        <v>94</v>
      </c>
      <c r="M11" s="16">
        <f>9913+3414</f>
        <v>13327</v>
      </c>
      <c r="N11" s="18" t="s">
        <v>220</v>
      </c>
      <c r="O11" s="16">
        <f t="shared" si="0"/>
        <v>11411.88</v>
      </c>
      <c r="P11" s="18" t="s">
        <v>220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18" t="s">
        <v>280</v>
      </c>
      <c r="AE11" s="19">
        <v>43381</v>
      </c>
      <c r="AF11" s="19">
        <v>43208</v>
      </c>
      <c r="AG11" s="18"/>
    </row>
    <row r="12" spans="1:33" x14ac:dyDescent="0.25">
      <c r="A12" s="18">
        <v>2018</v>
      </c>
      <c r="B12" s="19">
        <v>43282</v>
      </c>
      <c r="C12" s="19">
        <v>43373</v>
      </c>
      <c r="D12" s="18" t="s">
        <v>90</v>
      </c>
      <c r="E12" s="4" t="s">
        <v>240</v>
      </c>
      <c r="F12" s="4" t="s">
        <v>241</v>
      </c>
      <c r="G12" s="4" t="s">
        <v>242</v>
      </c>
      <c r="H12" s="4" t="s">
        <v>215</v>
      </c>
      <c r="I12" s="6" t="s">
        <v>243</v>
      </c>
      <c r="J12" s="6" t="s">
        <v>243</v>
      </c>
      <c r="K12" s="6" t="s">
        <v>243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 t="s">
        <v>280</v>
      </c>
      <c r="AE12" s="19">
        <v>43381</v>
      </c>
      <c r="AF12" s="19">
        <v>43208</v>
      </c>
      <c r="AG12" s="18"/>
    </row>
    <row r="13" spans="1:33" x14ac:dyDescent="0.25">
      <c r="A13" s="18">
        <v>2018</v>
      </c>
      <c r="B13" s="19">
        <v>43282</v>
      </c>
      <c r="C13" s="19">
        <v>43373</v>
      </c>
      <c r="D13" s="18" t="s">
        <v>90</v>
      </c>
      <c r="E13" s="4" t="s">
        <v>221</v>
      </c>
      <c r="F13" s="4" t="s">
        <v>229</v>
      </c>
      <c r="G13" s="4" t="s">
        <v>244</v>
      </c>
      <c r="H13" s="4" t="s">
        <v>245</v>
      </c>
      <c r="I13" s="6" t="s">
        <v>243</v>
      </c>
      <c r="J13" s="6" t="s">
        <v>243</v>
      </c>
      <c r="K13" s="6" t="s">
        <v>243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 t="s">
        <v>280</v>
      </c>
      <c r="AE13" s="19">
        <v>43381</v>
      </c>
      <c r="AF13" s="19">
        <v>43208</v>
      </c>
      <c r="AG13" s="18"/>
    </row>
    <row r="14" spans="1:33" x14ac:dyDescent="0.25">
      <c r="A14" s="18">
        <v>2018</v>
      </c>
      <c r="B14" s="19">
        <v>43282</v>
      </c>
      <c r="C14" s="19">
        <v>43373</v>
      </c>
      <c r="D14" s="18" t="s">
        <v>90</v>
      </c>
      <c r="E14" s="4" t="s">
        <v>221</v>
      </c>
      <c r="F14" s="4" t="s">
        <v>229</v>
      </c>
      <c r="G14" s="4" t="s">
        <v>246</v>
      </c>
      <c r="H14" s="4" t="s">
        <v>245</v>
      </c>
      <c r="I14" s="6" t="s">
        <v>243</v>
      </c>
      <c r="J14" s="6" t="s">
        <v>243</v>
      </c>
      <c r="K14" s="6" t="s">
        <v>243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 t="s">
        <v>280</v>
      </c>
      <c r="AE14" s="19">
        <v>43381</v>
      </c>
      <c r="AF14" s="19">
        <v>43208</v>
      </c>
      <c r="AG14" s="18"/>
    </row>
    <row r="15" spans="1:33" x14ac:dyDescent="0.25">
      <c r="A15" s="18">
        <v>2018</v>
      </c>
      <c r="B15" s="19">
        <v>43282</v>
      </c>
      <c r="C15" s="19">
        <v>43373</v>
      </c>
      <c r="D15" s="18" t="s">
        <v>90</v>
      </c>
      <c r="E15" s="4" t="s">
        <v>221</v>
      </c>
      <c r="F15" s="4" t="s">
        <v>229</v>
      </c>
      <c r="G15" s="4" t="s">
        <v>247</v>
      </c>
      <c r="H15" s="4" t="s">
        <v>245</v>
      </c>
      <c r="I15" s="6" t="s">
        <v>243</v>
      </c>
      <c r="J15" s="6" t="s">
        <v>243</v>
      </c>
      <c r="K15" s="6" t="s">
        <v>243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 t="s">
        <v>280</v>
      </c>
      <c r="AE15" s="19">
        <v>43381</v>
      </c>
      <c r="AF15" s="19">
        <v>43208</v>
      </c>
      <c r="AG15" s="18"/>
    </row>
    <row r="16" spans="1:33" x14ac:dyDescent="0.25">
      <c r="A16" s="18">
        <v>2018</v>
      </c>
      <c r="B16" s="19">
        <v>43282</v>
      </c>
      <c r="C16" s="19">
        <v>43373</v>
      </c>
      <c r="D16" s="18" t="s">
        <v>90</v>
      </c>
      <c r="E16" s="4" t="s">
        <v>240</v>
      </c>
      <c r="F16" s="4" t="s">
        <v>241</v>
      </c>
      <c r="G16" s="4" t="s">
        <v>248</v>
      </c>
      <c r="H16" s="4" t="s">
        <v>215</v>
      </c>
      <c r="I16" s="20" t="s">
        <v>249</v>
      </c>
      <c r="J16" s="4" t="s">
        <v>250</v>
      </c>
      <c r="K16" s="4" t="s">
        <v>234</v>
      </c>
      <c r="L16" s="18" t="s">
        <v>94</v>
      </c>
      <c r="M16" s="16">
        <f>12571+4321</f>
        <v>16892</v>
      </c>
      <c r="N16" s="18" t="s">
        <v>220</v>
      </c>
      <c r="O16" s="16">
        <f>10406.86+4321-625</f>
        <v>14102.86</v>
      </c>
      <c r="P16" s="18" t="s">
        <v>220</v>
      </c>
      <c r="Q16" s="18">
        <v>4</v>
      </c>
      <c r="R16" s="18">
        <v>4</v>
      </c>
      <c r="S16" s="18">
        <v>4</v>
      </c>
      <c r="T16" s="18">
        <v>4</v>
      </c>
      <c r="U16" s="18">
        <v>4</v>
      </c>
      <c r="V16" s="18">
        <v>4</v>
      </c>
      <c r="W16" s="18">
        <v>4</v>
      </c>
      <c r="X16" s="18">
        <v>4</v>
      </c>
      <c r="Y16" s="18">
        <v>4</v>
      </c>
      <c r="Z16" s="18">
        <v>4</v>
      </c>
      <c r="AA16" s="18">
        <v>4</v>
      </c>
      <c r="AB16" s="18">
        <v>4</v>
      </c>
      <c r="AC16" s="18">
        <v>4</v>
      </c>
      <c r="AD16" s="18" t="s">
        <v>280</v>
      </c>
      <c r="AE16" s="19">
        <v>43381</v>
      </c>
      <c r="AF16" s="19">
        <v>43208</v>
      </c>
      <c r="AG16" s="18"/>
    </row>
    <row r="17" spans="1:33" x14ac:dyDescent="0.25">
      <c r="A17" s="18">
        <v>2018</v>
      </c>
      <c r="B17" s="19">
        <v>43282</v>
      </c>
      <c r="C17" s="19">
        <v>43373</v>
      </c>
      <c r="D17" s="18" t="s">
        <v>90</v>
      </c>
      <c r="E17" s="4" t="s">
        <v>251</v>
      </c>
      <c r="F17" s="4" t="s">
        <v>252</v>
      </c>
      <c r="G17" s="4" t="s">
        <v>253</v>
      </c>
      <c r="H17" s="4" t="s">
        <v>215</v>
      </c>
      <c r="I17" s="6" t="s">
        <v>243</v>
      </c>
      <c r="J17" s="6" t="s">
        <v>243</v>
      </c>
      <c r="K17" s="6" t="s">
        <v>243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280</v>
      </c>
      <c r="AE17" s="19">
        <v>43381</v>
      </c>
      <c r="AF17" s="19">
        <v>43208</v>
      </c>
      <c r="AG17" s="18"/>
    </row>
    <row r="18" spans="1:33" x14ac:dyDescent="0.25">
      <c r="A18" s="18">
        <v>2018</v>
      </c>
      <c r="B18" s="19">
        <v>43282</v>
      </c>
      <c r="C18" s="19">
        <v>43373</v>
      </c>
      <c r="D18" s="18" t="s">
        <v>90</v>
      </c>
      <c r="E18" s="4" t="s">
        <v>221</v>
      </c>
      <c r="F18" s="4" t="s">
        <v>229</v>
      </c>
      <c r="G18" s="4" t="s">
        <v>258</v>
      </c>
      <c r="H18" s="4" t="s">
        <v>255</v>
      </c>
      <c r="I18" s="6" t="s">
        <v>259</v>
      </c>
      <c r="J18" s="4" t="s">
        <v>256</v>
      </c>
      <c r="K18" s="4" t="s">
        <v>260</v>
      </c>
      <c r="L18" s="18" t="s">
        <v>93</v>
      </c>
      <c r="M18" s="16">
        <f>9913+3414</f>
        <v>13327</v>
      </c>
      <c r="N18" s="18" t="s">
        <v>220</v>
      </c>
      <c r="O18" s="16">
        <f t="shared" ref="O18:O19" si="1">8391.88+3414-394</f>
        <v>11411.88</v>
      </c>
      <c r="P18" s="18" t="s">
        <v>220</v>
      </c>
      <c r="Q18" s="18">
        <v>4</v>
      </c>
      <c r="R18" s="18">
        <v>4</v>
      </c>
      <c r="S18" s="18">
        <v>4</v>
      </c>
      <c r="T18" s="18">
        <v>4</v>
      </c>
      <c r="U18" s="18">
        <v>4</v>
      </c>
      <c r="V18" s="18">
        <v>4</v>
      </c>
      <c r="W18" s="18">
        <v>4</v>
      </c>
      <c r="X18" s="18">
        <v>4</v>
      </c>
      <c r="Y18" s="18">
        <v>4</v>
      </c>
      <c r="Z18" s="18">
        <v>4</v>
      </c>
      <c r="AA18" s="18">
        <v>4</v>
      </c>
      <c r="AB18" s="18">
        <v>4</v>
      </c>
      <c r="AC18" s="18">
        <v>4</v>
      </c>
      <c r="AD18" s="18" t="s">
        <v>280</v>
      </c>
      <c r="AE18" s="19">
        <v>43381</v>
      </c>
      <c r="AF18" s="19">
        <v>43208</v>
      </c>
      <c r="AG18" s="18"/>
    </row>
    <row r="19" spans="1:33" x14ac:dyDescent="0.25">
      <c r="A19" s="18">
        <v>2018</v>
      </c>
      <c r="B19" s="19">
        <v>43282</v>
      </c>
      <c r="C19" s="19">
        <v>43373</v>
      </c>
      <c r="D19" s="18" t="s">
        <v>90</v>
      </c>
      <c r="E19" s="4" t="s">
        <v>221</v>
      </c>
      <c r="F19" s="4" t="s">
        <v>229</v>
      </c>
      <c r="G19" s="4" t="s">
        <v>261</v>
      </c>
      <c r="H19" s="4" t="s">
        <v>255</v>
      </c>
      <c r="I19" s="6" t="s">
        <v>262</v>
      </c>
      <c r="J19" s="6" t="s">
        <v>263</v>
      </c>
      <c r="K19" s="6" t="s">
        <v>264</v>
      </c>
      <c r="L19" s="18" t="s">
        <v>94</v>
      </c>
      <c r="M19" s="16">
        <f>9913+3414</f>
        <v>13327</v>
      </c>
      <c r="N19" s="18" t="s">
        <v>220</v>
      </c>
      <c r="O19" s="16">
        <f t="shared" si="1"/>
        <v>11411.88</v>
      </c>
      <c r="P19" s="18" t="s">
        <v>220</v>
      </c>
      <c r="Q19" s="18">
        <v>4</v>
      </c>
      <c r="R19" s="18">
        <v>4</v>
      </c>
      <c r="S19" s="18">
        <v>4</v>
      </c>
      <c r="T19" s="18">
        <v>4</v>
      </c>
      <c r="U19" s="18">
        <v>4</v>
      </c>
      <c r="V19" s="18">
        <v>4</v>
      </c>
      <c r="W19" s="18">
        <v>4</v>
      </c>
      <c r="X19" s="18">
        <v>4</v>
      </c>
      <c r="Y19" s="18">
        <v>4</v>
      </c>
      <c r="Z19" s="18">
        <v>4</v>
      </c>
      <c r="AA19" s="18">
        <v>4</v>
      </c>
      <c r="AB19" s="18">
        <v>4</v>
      </c>
      <c r="AC19" s="18">
        <v>4</v>
      </c>
      <c r="AD19" s="18" t="s">
        <v>280</v>
      </c>
      <c r="AE19" s="19">
        <v>43381</v>
      </c>
      <c r="AF19" s="19">
        <v>43208</v>
      </c>
      <c r="AG19" s="18"/>
    </row>
    <row r="20" spans="1:33" x14ac:dyDescent="0.25">
      <c r="A20" s="18">
        <v>2018</v>
      </c>
      <c r="B20" s="19">
        <v>43282</v>
      </c>
      <c r="C20" s="19">
        <v>43373</v>
      </c>
      <c r="D20" s="18" t="s">
        <v>90</v>
      </c>
      <c r="E20" s="17" t="s">
        <v>251</v>
      </c>
      <c r="F20" s="17" t="s">
        <v>252</v>
      </c>
      <c r="G20" s="4" t="s">
        <v>265</v>
      </c>
      <c r="H20" s="4" t="s">
        <v>215</v>
      </c>
      <c r="I20" s="6" t="s">
        <v>243</v>
      </c>
      <c r="J20" s="6" t="s">
        <v>243</v>
      </c>
      <c r="K20" s="6" t="s">
        <v>243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 t="s">
        <v>280</v>
      </c>
      <c r="AE20" s="19">
        <v>43381</v>
      </c>
      <c r="AF20" s="19">
        <v>43208</v>
      </c>
      <c r="AG20" s="18"/>
    </row>
    <row r="21" spans="1:33" x14ac:dyDescent="0.25">
      <c r="A21" s="18">
        <v>2018</v>
      </c>
      <c r="B21" s="19">
        <v>43282</v>
      </c>
      <c r="C21" s="19">
        <v>43373</v>
      </c>
      <c r="D21" s="18" t="s">
        <v>90</v>
      </c>
      <c r="E21" s="17" t="s">
        <v>221</v>
      </c>
      <c r="F21" s="17" t="s">
        <v>229</v>
      </c>
      <c r="G21" s="4" t="s">
        <v>266</v>
      </c>
      <c r="H21" s="4" t="s">
        <v>267</v>
      </c>
      <c r="I21" s="6" t="s">
        <v>243</v>
      </c>
      <c r="J21" s="6" t="s">
        <v>243</v>
      </c>
      <c r="K21" s="6" t="s">
        <v>243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 t="s">
        <v>280</v>
      </c>
      <c r="AE21" s="19">
        <v>43381</v>
      </c>
      <c r="AF21" s="19">
        <v>43208</v>
      </c>
      <c r="AG21" s="18"/>
    </row>
    <row r="22" spans="1:33" x14ac:dyDescent="0.25">
      <c r="A22" s="18">
        <v>2018</v>
      </c>
      <c r="B22" s="19">
        <v>43282</v>
      </c>
      <c r="C22" s="19">
        <v>43373</v>
      </c>
      <c r="D22" s="18" t="s">
        <v>90</v>
      </c>
      <c r="E22" s="17" t="s">
        <v>221</v>
      </c>
      <c r="F22" s="17" t="s">
        <v>229</v>
      </c>
      <c r="G22" s="4" t="s">
        <v>268</v>
      </c>
      <c r="H22" s="4" t="s">
        <v>267</v>
      </c>
      <c r="I22" s="6" t="s">
        <v>243</v>
      </c>
      <c r="J22" s="6" t="s">
        <v>243</v>
      </c>
      <c r="K22" s="6" t="s">
        <v>243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 t="s">
        <v>280</v>
      </c>
      <c r="AE22" s="19">
        <v>43381</v>
      </c>
      <c r="AF22" s="19">
        <v>43208</v>
      </c>
      <c r="AG22" s="18"/>
    </row>
    <row r="23" spans="1:33" x14ac:dyDescent="0.25">
      <c r="A23" s="18">
        <v>2018</v>
      </c>
      <c r="B23" s="19">
        <v>43282</v>
      </c>
      <c r="C23" s="19">
        <v>43373</v>
      </c>
      <c r="D23" s="18" t="s">
        <v>90</v>
      </c>
      <c r="E23" s="17" t="s">
        <v>221</v>
      </c>
      <c r="F23" s="17" t="s">
        <v>229</v>
      </c>
      <c r="G23" s="4" t="s">
        <v>269</v>
      </c>
      <c r="H23" s="4" t="s">
        <v>267</v>
      </c>
      <c r="I23" s="6" t="s">
        <v>243</v>
      </c>
      <c r="J23" s="6" t="s">
        <v>243</v>
      </c>
      <c r="K23" s="6" t="s">
        <v>243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 t="s">
        <v>280</v>
      </c>
      <c r="AE23" s="19">
        <v>43381</v>
      </c>
      <c r="AF23" s="19">
        <v>43208</v>
      </c>
      <c r="AG23" s="18"/>
    </row>
    <row r="24" spans="1:33" x14ac:dyDescent="0.25">
      <c r="A24" s="18">
        <v>2018</v>
      </c>
      <c r="B24" s="19">
        <v>43282</v>
      </c>
      <c r="C24" s="19">
        <v>43373</v>
      </c>
      <c r="D24" s="18" t="s">
        <v>90</v>
      </c>
      <c r="E24" s="17" t="s">
        <v>221</v>
      </c>
      <c r="F24" s="17" t="s">
        <v>229</v>
      </c>
      <c r="G24" s="4" t="s">
        <v>270</v>
      </c>
      <c r="H24" s="4" t="s">
        <v>267</v>
      </c>
      <c r="I24" s="6" t="s">
        <v>281</v>
      </c>
      <c r="J24" s="4" t="s">
        <v>282</v>
      </c>
      <c r="K24" s="4" t="s">
        <v>283</v>
      </c>
      <c r="L24" s="18" t="s">
        <v>93</v>
      </c>
      <c r="M24" s="16">
        <f t="shared" ref="M24:M28" si="2">9913+3414</f>
        <v>13327</v>
      </c>
      <c r="N24" s="18" t="s">
        <v>220</v>
      </c>
      <c r="O24" s="16">
        <f t="shared" ref="O24:O28" si="3">8391.88+3414-394</f>
        <v>11411.88</v>
      </c>
      <c r="P24" s="18" t="s">
        <v>220</v>
      </c>
      <c r="Q24" s="18">
        <v>4</v>
      </c>
      <c r="R24" s="18">
        <v>4</v>
      </c>
      <c r="S24" s="18">
        <v>4</v>
      </c>
      <c r="T24" s="18">
        <v>4</v>
      </c>
      <c r="U24" s="18">
        <v>4</v>
      </c>
      <c r="V24" s="18">
        <v>4</v>
      </c>
      <c r="W24" s="18">
        <v>4</v>
      </c>
      <c r="X24" s="18">
        <v>4</v>
      </c>
      <c r="Y24" s="18">
        <v>4</v>
      </c>
      <c r="Z24" s="18">
        <v>4</v>
      </c>
      <c r="AA24" s="18">
        <v>4</v>
      </c>
      <c r="AB24" s="18">
        <v>4</v>
      </c>
      <c r="AC24" s="18">
        <v>4</v>
      </c>
      <c r="AD24" s="18" t="s">
        <v>280</v>
      </c>
      <c r="AE24" s="19">
        <v>43381</v>
      </c>
      <c r="AF24" s="19">
        <v>43208</v>
      </c>
      <c r="AG24" s="18"/>
    </row>
    <row r="25" spans="1:33" x14ac:dyDescent="0.25">
      <c r="A25" s="18">
        <v>2018</v>
      </c>
      <c r="B25" s="19">
        <v>43282</v>
      </c>
      <c r="C25" s="19">
        <v>43373</v>
      </c>
      <c r="D25" s="18" t="s">
        <v>90</v>
      </c>
      <c r="E25" s="17" t="s">
        <v>221</v>
      </c>
      <c r="F25" s="17" t="s">
        <v>229</v>
      </c>
      <c r="G25" s="4" t="s">
        <v>257</v>
      </c>
      <c r="H25" s="4" t="s">
        <v>255</v>
      </c>
      <c r="I25" s="6" t="s">
        <v>271</v>
      </c>
      <c r="J25" s="4" t="s">
        <v>272</v>
      </c>
      <c r="K25" s="4" t="s">
        <v>273</v>
      </c>
      <c r="L25" s="18" t="s">
        <v>94</v>
      </c>
      <c r="M25" s="16">
        <f t="shared" si="2"/>
        <v>13327</v>
      </c>
      <c r="N25" s="18" t="s">
        <v>220</v>
      </c>
      <c r="O25" s="16">
        <f t="shared" si="3"/>
        <v>11411.88</v>
      </c>
      <c r="P25" s="18" t="s">
        <v>220</v>
      </c>
      <c r="Q25" s="18">
        <v>4</v>
      </c>
      <c r="R25" s="18">
        <v>4</v>
      </c>
      <c r="S25" s="18">
        <v>4</v>
      </c>
      <c r="T25" s="18">
        <v>4</v>
      </c>
      <c r="U25" s="18">
        <v>4</v>
      </c>
      <c r="V25" s="18">
        <v>4</v>
      </c>
      <c r="W25" s="18">
        <v>4</v>
      </c>
      <c r="X25" s="18">
        <v>4</v>
      </c>
      <c r="Y25" s="18">
        <v>4</v>
      </c>
      <c r="Z25" s="18">
        <v>4</v>
      </c>
      <c r="AA25" s="18">
        <v>4</v>
      </c>
      <c r="AB25" s="18">
        <v>4</v>
      </c>
      <c r="AC25" s="18">
        <v>4</v>
      </c>
      <c r="AD25" s="18" t="s">
        <v>280</v>
      </c>
      <c r="AE25" s="19">
        <v>43381</v>
      </c>
      <c r="AF25" s="19">
        <v>43208</v>
      </c>
      <c r="AG25" s="18"/>
    </row>
    <row r="26" spans="1:33" x14ac:dyDescent="0.25">
      <c r="A26" s="18">
        <v>2018</v>
      </c>
      <c r="B26" s="19">
        <v>43282</v>
      </c>
      <c r="C26" s="19">
        <v>43373</v>
      </c>
      <c r="D26" s="18" t="s">
        <v>90</v>
      </c>
      <c r="E26" s="17" t="s">
        <v>221</v>
      </c>
      <c r="F26" s="17" t="s">
        <v>229</v>
      </c>
      <c r="G26" s="4" t="s">
        <v>254</v>
      </c>
      <c r="H26" s="4" t="s">
        <v>255</v>
      </c>
      <c r="I26" s="6" t="s">
        <v>274</v>
      </c>
      <c r="J26" s="4" t="s">
        <v>275</v>
      </c>
      <c r="K26" s="4" t="s">
        <v>276</v>
      </c>
      <c r="L26" s="18" t="s">
        <v>94</v>
      </c>
      <c r="M26" s="16">
        <f t="shared" si="2"/>
        <v>13327</v>
      </c>
      <c r="N26" s="18" t="s">
        <v>220</v>
      </c>
      <c r="O26" s="16">
        <f t="shared" si="3"/>
        <v>11411.88</v>
      </c>
      <c r="P26" s="18" t="s">
        <v>220</v>
      </c>
      <c r="Q26" s="18">
        <v>4</v>
      </c>
      <c r="R26" s="18">
        <v>4</v>
      </c>
      <c r="S26" s="18">
        <v>4</v>
      </c>
      <c r="T26" s="18">
        <v>4</v>
      </c>
      <c r="U26" s="18">
        <v>4</v>
      </c>
      <c r="V26" s="18">
        <v>4</v>
      </c>
      <c r="W26" s="18">
        <v>4</v>
      </c>
      <c r="X26" s="18">
        <v>4</v>
      </c>
      <c r="Y26" s="18">
        <v>4</v>
      </c>
      <c r="Z26" s="18">
        <v>4</v>
      </c>
      <c r="AA26" s="18">
        <v>4</v>
      </c>
      <c r="AB26" s="18">
        <v>4</v>
      </c>
      <c r="AC26" s="18">
        <v>4</v>
      </c>
      <c r="AD26" s="18" t="s">
        <v>280</v>
      </c>
      <c r="AE26" s="19">
        <v>43381</v>
      </c>
      <c r="AF26" s="19">
        <v>43208</v>
      </c>
      <c r="AG26" s="18"/>
    </row>
    <row r="27" spans="1:33" x14ac:dyDescent="0.25">
      <c r="A27" s="18">
        <v>2018</v>
      </c>
      <c r="B27" s="19">
        <v>43282</v>
      </c>
      <c r="C27" s="19">
        <v>43373</v>
      </c>
      <c r="D27" s="18" t="s">
        <v>90</v>
      </c>
      <c r="E27" s="17" t="s">
        <v>221</v>
      </c>
      <c r="F27" s="4" t="s">
        <v>222</v>
      </c>
      <c r="G27" s="4" t="s">
        <v>222</v>
      </c>
      <c r="H27" s="4" t="s">
        <v>215</v>
      </c>
      <c r="I27" s="6" t="s">
        <v>277</v>
      </c>
      <c r="J27" s="4" t="s">
        <v>278</v>
      </c>
      <c r="K27" s="4" t="s">
        <v>219</v>
      </c>
      <c r="L27" s="18" t="s">
        <v>93</v>
      </c>
      <c r="M27" s="16">
        <f t="shared" si="2"/>
        <v>13327</v>
      </c>
      <c r="N27" s="18" t="s">
        <v>220</v>
      </c>
      <c r="O27" s="16">
        <f t="shared" si="3"/>
        <v>11411.88</v>
      </c>
      <c r="P27" s="18" t="s">
        <v>220</v>
      </c>
      <c r="Q27" s="18">
        <v>4</v>
      </c>
      <c r="R27" s="18">
        <v>4</v>
      </c>
      <c r="S27" s="18">
        <v>4</v>
      </c>
      <c r="T27" s="18">
        <v>4</v>
      </c>
      <c r="U27" s="18">
        <v>4</v>
      </c>
      <c r="V27" s="18">
        <v>4</v>
      </c>
      <c r="W27" s="18">
        <v>4</v>
      </c>
      <c r="X27" s="18">
        <v>4</v>
      </c>
      <c r="Y27" s="18">
        <v>4</v>
      </c>
      <c r="Z27" s="18">
        <v>4</v>
      </c>
      <c r="AA27" s="18">
        <v>4</v>
      </c>
      <c r="AB27" s="18">
        <v>4</v>
      </c>
      <c r="AC27" s="18">
        <v>4</v>
      </c>
      <c r="AD27" s="18" t="s">
        <v>280</v>
      </c>
      <c r="AE27" s="19">
        <v>43381</v>
      </c>
      <c r="AF27" s="19">
        <v>43208</v>
      </c>
      <c r="AG27" s="18"/>
    </row>
    <row r="28" spans="1:33" x14ac:dyDescent="0.25">
      <c r="A28" s="18">
        <v>2018</v>
      </c>
      <c r="B28" s="19">
        <v>43282</v>
      </c>
      <c r="C28" s="19">
        <v>43373</v>
      </c>
      <c r="D28" s="18" t="s">
        <v>90</v>
      </c>
      <c r="E28" s="17" t="s">
        <v>221</v>
      </c>
      <c r="F28" s="17" t="s">
        <v>229</v>
      </c>
      <c r="G28" s="4" t="s">
        <v>235</v>
      </c>
      <c r="H28" s="4" t="s">
        <v>231</v>
      </c>
      <c r="I28" s="6" t="s">
        <v>279</v>
      </c>
      <c r="J28" s="4" t="s">
        <v>276</v>
      </c>
      <c r="K28" s="4" t="s">
        <v>228</v>
      </c>
      <c r="L28" s="18" t="s">
        <v>94</v>
      </c>
      <c r="M28" s="16">
        <f t="shared" si="2"/>
        <v>13327</v>
      </c>
      <c r="N28" s="18" t="s">
        <v>220</v>
      </c>
      <c r="O28" s="16">
        <f t="shared" si="3"/>
        <v>11411.88</v>
      </c>
      <c r="P28" s="18" t="s">
        <v>220</v>
      </c>
      <c r="Q28" s="18">
        <v>4</v>
      </c>
      <c r="R28" s="18">
        <v>4</v>
      </c>
      <c r="S28" s="18">
        <v>4</v>
      </c>
      <c r="T28" s="18">
        <v>4</v>
      </c>
      <c r="U28" s="18">
        <v>4</v>
      </c>
      <c r="V28" s="18">
        <v>4</v>
      </c>
      <c r="W28" s="18">
        <v>4</v>
      </c>
      <c r="X28" s="18">
        <v>4</v>
      </c>
      <c r="Y28" s="18">
        <v>4</v>
      </c>
      <c r="Z28" s="18">
        <v>4</v>
      </c>
      <c r="AA28" s="18">
        <v>4</v>
      </c>
      <c r="AB28" s="18">
        <v>4</v>
      </c>
      <c r="AC28" s="18">
        <v>4</v>
      </c>
      <c r="AD28" s="18" t="s">
        <v>280</v>
      </c>
      <c r="AE28" s="19">
        <v>43381</v>
      </c>
      <c r="AF28" s="19">
        <v>43208</v>
      </c>
      <c r="AG28" s="1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C4" sqref="C4: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220</v>
      </c>
      <c r="C4" s="12">
        <v>0</v>
      </c>
      <c r="D4" s="12">
        <v>0</v>
      </c>
      <c r="E4" s="3" t="s">
        <v>220</v>
      </c>
      <c r="F4" s="3" t="s">
        <v>286</v>
      </c>
    </row>
    <row r="5" spans="1:6" x14ac:dyDescent="0.25">
      <c r="A5" s="3">
        <v>1</v>
      </c>
      <c r="B5" s="3" t="s">
        <v>220</v>
      </c>
      <c r="C5" s="12">
        <v>0</v>
      </c>
      <c r="D5" s="12">
        <v>0</v>
      </c>
      <c r="E5" s="3" t="s">
        <v>220</v>
      </c>
      <c r="F5" s="3" t="s">
        <v>286</v>
      </c>
    </row>
    <row r="6" spans="1:6" x14ac:dyDescent="0.25">
      <c r="A6" s="3">
        <v>4</v>
      </c>
      <c r="B6" s="3" t="s">
        <v>220</v>
      </c>
      <c r="C6" s="12">
        <v>0</v>
      </c>
      <c r="D6" s="12">
        <v>0</v>
      </c>
      <c r="E6" s="3" t="s">
        <v>220</v>
      </c>
      <c r="F6" s="3" t="s">
        <v>286</v>
      </c>
    </row>
    <row r="7" spans="1:6" x14ac:dyDescent="0.25">
      <c r="A7" s="3">
        <v>4</v>
      </c>
      <c r="B7" s="3" t="s">
        <v>220</v>
      </c>
      <c r="C7" s="12">
        <v>0</v>
      </c>
      <c r="D7" s="12">
        <v>0</v>
      </c>
      <c r="E7" s="3" t="s">
        <v>220</v>
      </c>
      <c r="F7" s="3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C4" sqref="C4: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220</v>
      </c>
      <c r="C4" s="12">
        <v>0</v>
      </c>
      <c r="D4" s="12">
        <v>0</v>
      </c>
      <c r="E4" s="12" t="s">
        <v>220</v>
      </c>
      <c r="F4" s="3" t="s">
        <v>286</v>
      </c>
    </row>
    <row r="5" spans="1:6" x14ac:dyDescent="0.25">
      <c r="A5" s="3">
        <v>1</v>
      </c>
      <c r="B5" s="3" t="s">
        <v>220</v>
      </c>
      <c r="C5" s="12">
        <v>0</v>
      </c>
      <c r="D5" s="12">
        <v>0</v>
      </c>
      <c r="E5" s="12" t="s">
        <v>220</v>
      </c>
      <c r="F5" s="3" t="s">
        <v>286</v>
      </c>
    </row>
    <row r="6" spans="1:6" x14ac:dyDescent="0.25">
      <c r="A6" s="3">
        <v>4</v>
      </c>
      <c r="B6" s="3" t="s">
        <v>220</v>
      </c>
      <c r="C6" s="12">
        <v>0</v>
      </c>
      <c r="D6" s="12">
        <v>0</v>
      </c>
      <c r="E6" s="12" t="s">
        <v>220</v>
      </c>
      <c r="F6" s="3" t="s">
        <v>286</v>
      </c>
    </row>
    <row r="7" spans="1:6" x14ac:dyDescent="0.25">
      <c r="A7" s="3">
        <v>4</v>
      </c>
      <c r="B7" s="3" t="s">
        <v>220</v>
      </c>
      <c r="C7" s="12">
        <v>0</v>
      </c>
      <c r="D7" s="12">
        <v>0</v>
      </c>
      <c r="E7" s="12" t="s">
        <v>220</v>
      </c>
      <c r="F7" s="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C4" sqref="C4: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220</v>
      </c>
      <c r="C4" s="12">
        <v>0</v>
      </c>
      <c r="D4" s="12">
        <v>0</v>
      </c>
      <c r="E4" s="3" t="s">
        <v>220</v>
      </c>
      <c r="F4" s="3" t="s">
        <v>287</v>
      </c>
    </row>
    <row r="5" spans="1:6" x14ac:dyDescent="0.25">
      <c r="A5" s="3">
        <v>1</v>
      </c>
      <c r="B5" s="3" t="s">
        <v>220</v>
      </c>
      <c r="C5" s="12">
        <v>0</v>
      </c>
      <c r="D5" s="12">
        <v>0</v>
      </c>
      <c r="E5" s="3" t="s">
        <v>220</v>
      </c>
      <c r="F5" s="3" t="s">
        <v>287</v>
      </c>
    </row>
    <row r="6" spans="1:6" x14ac:dyDescent="0.25">
      <c r="A6" s="3">
        <v>4</v>
      </c>
      <c r="B6" s="3" t="s">
        <v>220</v>
      </c>
      <c r="C6" s="12">
        <v>0</v>
      </c>
      <c r="D6" s="12">
        <v>0</v>
      </c>
      <c r="E6" s="3" t="s">
        <v>220</v>
      </c>
      <c r="F6" s="3" t="s">
        <v>287</v>
      </c>
    </row>
    <row r="7" spans="1:6" x14ac:dyDescent="0.25">
      <c r="A7" s="3">
        <v>4</v>
      </c>
      <c r="B7" s="3" t="s">
        <v>220</v>
      </c>
      <c r="C7" s="12">
        <v>0</v>
      </c>
      <c r="D7" s="12">
        <v>0</v>
      </c>
      <c r="E7" s="3" t="s">
        <v>220</v>
      </c>
      <c r="F7" s="3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C4" sqref="C4: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288</v>
      </c>
      <c r="C4" s="12">
        <v>0</v>
      </c>
      <c r="D4" s="12">
        <v>0</v>
      </c>
      <c r="E4" s="3" t="s">
        <v>220</v>
      </c>
      <c r="F4" s="3" t="s">
        <v>286</v>
      </c>
    </row>
    <row r="5" spans="1:6" x14ac:dyDescent="0.25">
      <c r="A5" s="3">
        <v>1</v>
      </c>
      <c r="B5" s="3" t="s">
        <v>288</v>
      </c>
      <c r="C5" s="12">
        <v>0</v>
      </c>
      <c r="D5" s="12">
        <v>0</v>
      </c>
      <c r="E5" s="3" t="s">
        <v>220</v>
      </c>
      <c r="F5" s="3" t="s">
        <v>286</v>
      </c>
    </row>
    <row r="6" spans="1:6" x14ac:dyDescent="0.25">
      <c r="A6" s="3">
        <v>4</v>
      </c>
      <c r="B6" s="3" t="s">
        <v>288</v>
      </c>
      <c r="C6" s="12">
        <v>0</v>
      </c>
      <c r="D6" s="12">
        <v>0</v>
      </c>
      <c r="E6" s="3" t="s">
        <v>220</v>
      </c>
      <c r="F6" s="3" t="s">
        <v>286</v>
      </c>
    </row>
    <row r="7" spans="1:6" x14ac:dyDescent="0.25">
      <c r="A7" s="3">
        <v>4</v>
      </c>
      <c r="B7" s="3" t="s">
        <v>288</v>
      </c>
      <c r="C7" s="12">
        <v>0</v>
      </c>
      <c r="D7" s="12">
        <v>0</v>
      </c>
      <c r="E7" s="3" t="s">
        <v>220</v>
      </c>
      <c r="F7" s="3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C4" sqref="C4: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288</v>
      </c>
      <c r="C4" s="3">
        <v>0</v>
      </c>
      <c r="D4" s="12">
        <v>0</v>
      </c>
      <c r="E4" s="3" t="s">
        <v>220</v>
      </c>
      <c r="F4" s="3" t="s">
        <v>286</v>
      </c>
    </row>
    <row r="5" spans="1:6" x14ac:dyDescent="0.25">
      <c r="A5" s="3">
        <v>1</v>
      </c>
      <c r="B5" s="3" t="s">
        <v>288</v>
      </c>
      <c r="C5" s="12">
        <v>0</v>
      </c>
      <c r="D5" s="12">
        <v>0</v>
      </c>
      <c r="E5" s="3" t="s">
        <v>220</v>
      </c>
      <c r="F5" s="3" t="s">
        <v>286</v>
      </c>
    </row>
    <row r="6" spans="1:6" x14ac:dyDescent="0.25">
      <c r="A6" s="3">
        <v>4</v>
      </c>
      <c r="B6" s="3" t="s">
        <v>288</v>
      </c>
      <c r="C6" s="12">
        <v>0</v>
      </c>
      <c r="D6" s="12">
        <v>0</v>
      </c>
      <c r="E6" s="3" t="s">
        <v>220</v>
      </c>
      <c r="F6" s="3" t="s">
        <v>286</v>
      </c>
    </row>
    <row r="7" spans="1:6" x14ac:dyDescent="0.25">
      <c r="A7" s="3">
        <v>4</v>
      </c>
      <c r="B7" s="3" t="s">
        <v>288</v>
      </c>
      <c r="C7" s="12">
        <v>0</v>
      </c>
      <c r="D7" s="12">
        <v>0</v>
      </c>
      <c r="E7" s="3" t="s">
        <v>220</v>
      </c>
      <c r="F7" s="3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D12" sqref="D12:D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220</v>
      </c>
      <c r="C4" s="3">
        <v>0</v>
      </c>
      <c r="D4" s="12">
        <v>0</v>
      </c>
      <c r="E4" s="3" t="s">
        <v>220</v>
      </c>
      <c r="F4" s="3" t="s">
        <v>286</v>
      </c>
    </row>
    <row r="5" spans="1:6" x14ac:dyDescent="0.25">
      <c r="A5" s="3">
        <v>1</v>
      </c>
      <c r="B5" s="3" t="s">
        <v>220</v>
      </c>
      <c r="C5" s="12">
        <v>0</v>
      </c>
      <c r="D5" s="12">
        <v>0</v>
      </c>
      <c r="E5" s="3" t="s">
        <v>220</v>
      </c>
      <c r="F5" s="3" t="s">
        <v>286</v>
      </c>
    </row>
    <row r="6" spans="1:6" x14ac:dyDescent="0.25">
      <c r="A6" s="3">
        <v>4</v>
      </c>
      <c r="B6" s="3" t="s">
        <v>220</v>
      </c>
      <c r="C6" s="12">
        <v>0</v>
      </c>
      <c r="D6" s="12">
        <v>0</v>
      </c>
      <c r="E6" s="3" t="s">
        <v>220</v>
      </c>
      <c r="F6" s="3" t="s">
        <v>286</v>
      </c>
    </row>
    <row r="7" spans="1:6" x14ac:dyDescent="0.25">
      <c r="A7" s="3">
        <v>4</v>
      </c>
      <c r="B7" s="3" t="s">
        <v>220</v>
      </c>
      <c r="C7" s="12">
        <v>0</v>
      </c>
      <c r="D7" s="12">
        <v>0</v>
      </c>
      <c r="E7" s="3" t="s">
        <v>220</v>
      </c>
      <c r="F7" s="3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290</v>
      </c>
      <c r="C4" s="3" t="s">
        <v>290</v>
      </c>
    </row>
    <row r="5" spans="1:3" x14ac:dyDescent="0.25">
      <c r="A5" s="3">
        <v>1</v>
      </c>
      <c r="B5" s="3" t="s">
        <v>290</v>
      </c>
      <c r="C5" s="3" t="s">
        <v>290</v>
      </c>
    </row>
    <row r="6" spans="1:3" x14ac:dyDescent="0.25">
      <c r="A6" s="3">
        <v>4</v>
      </c>
      <c r="B6" s="3" t="s">
        <v>290</v>
      </c>
      <c r="C6" s="3" t="s">
        <v>290</v>
      </c>
    </row>
    <row r="7" spans="1:3" x14ac:dyDescent="0.25">
      <c r="A7" s="3">
        <v>4</v>
      </c>
      <c r="B7" s="3" t="s">
        <v>290</v>
      </c>
      <c r="C7" s="3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7" t="s">
        <v>284</v>
      </c>
      <c r="C4" s="5">
        <f>34348+11754</f>
        <v>46102</v>
      </c>
      <c r="D4" s="8">
        <v>34348</v>
      </c>
      <c r="E4" s="3" t="s">
        <v>285</v>
      </c>
      <c r="F4" s="3" t="s">
        <v>286</v>
      </c>
    </row>
    <row r="5" spans="1:6" x14ac:dyDescent="0.25">
      <c r="A5" s="3">
        <v>1</v>
      </c>
      <c r="B5" s="7" t="s">
        <v>284</v>
      </c>
      <c r="C5" s="5">
        <f>15727+5398</f>
        <v>21125</v>
      </c>
      <c r="D5" s="8">
        <v>15727</v>
      </c>
      <c r="E5" s="3" t="s">
        <v>285</v>
      </c>
      <c r="F5" s="3" t="s">
        <v>286</v>
      </c>
    </row>
    <row r="6" spans="1:6" x14ac:dyDescent="0.25">
      <c r="A6" s="3">
        <v>4</v>
      </c>
      <c r="B6" s="7" t="s">
        <v>284</v>
      </c>
      <c r="C6" s="5">
        <f>12571+4321</f>
        <v>16892</v>
      </c>
      <c r="D6" s="8">
        <v>12571</v>
      </c>
      <c r="E6" s="3" t="s">
        <v>285</v>
      </c>
      <c r="F6" s="3" t="s">
        <v>286</v>
      </c>
    </row>
    <row r="7" spans="1:6" x14ac:dyDescent="0.25">
      <c r="A7" s="3">
        <v>4</v>
      </c>
      <c r="B7" s="7" t="s">
        <v>284</v>
      </c>
      <c r="C7" s="5">
        <f>9913+3414</f>
        <v>13327</v>
      </c>
      <c r="D7" s="8">
        <v>9913</v>
      </c>
      <c r="E7" s="3" t="s">
        <v>285</v>
      </c>
      <c r="F7" s="3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289</v>
      </c>
      <c r="C4" s="3" t="s">
        <v>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220</v>
      </c>
      <c r="C4" s="5">
        <f>34348+11754</f>
        <v>46102</v>
      </c>
      <c r="D4" s="5">
        <f>26049.24+11754-2961</f>
        <v>34842.240000000005</v>
      </c>
      <c r="E4" s="3" t="s">
        <v>220</v>
      </c>
      <c r="F4" s="3" t="s">
        <v>286</v>
      </c>
    </row>
    <row r="5" spans="1:6" x14ac:dyDescent="0.25">
      <c r="A5" s="3">
        <v>1</v>
      </c>
      <c r="B5" s="3" t="s">
        <v>220</v>
      </c>
      <c r="C5" s="5">
        <f>15727+5398</f>
        <v>21125</v>
      </c>
      <c r="D5" s="5">
        <f>12785.08+5398-902</f>
        <v>17281.080000000002</v>
      </c>
      <c r="E5" s="3" t="s">
        <v>220</v>
      </c>
      <c r="F5" s="9" t="s">
        <v>286</v>
      </c>
    </row>
    <row r="6" spans="1:6" x14ac:dyDescent="0.25">
      <c r="A6" s="3">
        <v>4</v>
      </c>
      <c r="B6" s="3" t="s">
        <v>220</v>
      </c>
      <c r="C6" s="5">
        <f>12571+4321</f>
        <v>16892</v>
      </c>
      <c r="D6" s="5">
        <f>10406.86+4321-625</f>
        <v>14102.86</v>
      </c>
      <c r="E6" s="3" t="s">
        <v>220</v>
      </c>
      <c r="F6" s="9" t="s">
        <v>286</v>
      </c>
    </row>
    <row r="7" spans="1:6" x14ac:dyDescent="0.25">
      <c r="A7" s="3">
        <v>4</v>
      </c>
      <c r="B7" s="3" t="s">
        <v>220</v>
      </c>
      <c r="C7" s="5">
        <f>9913+3414</f>
        <v>13327</v>
      </c>
      <c r="D7" s="5">
        <f>8391.88+3414-394</f>
        <v>11411.88</v>
      </c>
      <c r="E7" s="3" t="s">
        <v>220</v>
      </c>
      <c r="F7" s="9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285</v>
      </c>
      <c r="C4" s="11">
        <v>0</v>
      </c>
      <c r="D4" s="11">
        <v>0</v>
      </c>
      <c r="E4" s="3" t="s">
        <v>285</v>
      </c>
      <c r="F4" s="3" t="s">
        <v>286</v>
      </c>
    </row>
    <row r="5" spans="1:6" x14ac:dyDescent="0.25">
      <c r="A5" s="3">
        <v>1</v>
      </c>
      <c r="B5" s="3" t="s">
        <v>285</v>
      </c>
      <c r="C5" s="11">
        <v>0</v>
      </c>
      <c r="D5" s="11">
        <v>0</v>
      </c>
      <c r="E5" s="3" t="s">
        <v>285</v>
      </c>
      <c r="F5" s="3" t="s">
        <v>286</v>
      </c>
    </row>
    <row r="6" spans="1:6" x14ac:dyDescent="0.25">
      <c r="A6" s="3">
        <v>4</v>
      </c>
      <c r="B6" s="3" t="s">
        <v>285</v>
      </c>
      <c r="C6" s="11">
        <v>0</v>
      </c>
      <c r="D6" s="11">
        <v>0</v>
      </c>
      <c r="E6" s="3" t="s">
        <v>285</v>
      </c>
      <c r="F6" s="3" t="s">
        <v>286</v>
      </c>
    </row>
    <row r="7" spans="1:6" x14ac:dyDescent="0.25">
      <c r="A7" s="3">
        <v>4</v>
      </c>
      <c r="B7" s="3" t="s">
        <v>285</v>
      </c>
      <c r="C7" s="11">
        <v>0</v>
      </c>
      <c r="D7" s="11">
        <v>0</v>
      </c>
      <c r="E7" s="3" t="s">
        <v>285</v>
      </c>
      <c r="F7" s="3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220</v>
      </c>
      <c r="C4" s="10">
        <v>0</v>
      </c>
      <c r="D4" s="10">
        <v>0</v>
      </c>
      <c r="E4" s="3" t="s">
        <v>220</v>
      </c>
      <c r="F4" s="3" t="s">
        <v>286</v>
      </c>
    </row>
    <row r="5" spans="1:6" x14ac:dyDescent="0.25">
      <c r="A5" s="3">
        <v>1</v>
      </c>
      <c r="B5" s="3" t="s">
        <v>220</v>
      </c>
      <c r="C5" s="10">
        <v>0</v>
      </c>
      <c r="D5" s="10">
        <v>0</v>
      </c>
      <c r="E5" s="3" t="s">
        <v>220</v>
      </c>
      <c r="F5" s="3" t="s">
        <v>286</v>
      </c>
    </row>
    <row r="6" spans="1:6" x14ac:dyDescent="0.25">
      <c r="A6" s="3">
        <v>4</v>
      </c>
      <c r="B6" s="3" t="s">
        <v>220</v>
      </c>
      <c r="C6" s="10">
        <v>0</v>
      </c>
      <c r="D6" s="10">
        <v>0</v>
      </c>
      <c r="E6" s="3" t="s">
        <v>220</v>
      </c>
      <c r="F6" s="3" t="s">
        <v>286</v>
      </c>
    </row>
    <row r="7" spans="1:6" x14ac:dyDescent="0.25">
      <c r="A7" s="3">
        <v>4</v>
      </c>
      <c r="B7" s="3" t="s">
        <v>220</v>
      </c>
      <c r="C7" s="10">
        <v>0</v>
      </c>
      <c r="D7" s="10">
        <v>0</v>
      </c>
      <c r="E7" s="3" t="s">
        <v>220</v>
      </c>
      <c r="F7" s="3" t="s">
        <v>286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C4" sqref="C4: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220</v>
      </c>
      <c r="C4" s="12">
        <v>0</v>
      </c>
      <c r="D4" s="12">
        <v>0</v>
      </c>
      <c r="E4" s="3" t="s">
        <v>220</v>
      </c>
      <c r="F4" s="3" t="s">
        <v>287</v>
      </c>
    </row>
    <row r="5" spans="1:6" x14ac:dyDescent="0.25">
      <c r="A5" s="3">
        <v>1</v>
      </c>
      <c r="B5" s="3" t="s">
        <v>220</v>
      </c>
      <c r="C5" s="12">
        <v>0</v>
      </c>
      <c r="D5" s="12">
        <v>0</v>
      </c>
      <c r="E5" s="3" t="s">
        <v>220</v>
      </c>
      <c r="F5" s="3" t="s">
        <v>287</v>
      </c>
    </row>
    <row r="6" spans="1:6" x14ac:dyDescent="0.25">
      <c r="A6" s="3">
        <v>4</v>
      </c>
      <c r="B6" s="3" t="s">
        <v>220</v>
      </c>
      <c r="C6" s="12">
        <v>0</v>
      </c>
      <c r="D6" s="12">
        <v>0</v>
      </c>
      <c r="E6" s="3" t="s">
        <v>220</v>
      </c>
      <c r="F6" s="3" t="s">
        <v>287</v>
      </c>
    </row>
    <row r="7" spans="1:6" x14ac:dyDescent="0.25">
      <c r="A7" s="3">
        <v>4</v>
      </c>
      <c r="B7" s="3" t="s">
        <v>220</v>
      </c>
      <c r="C7" s="12">
        <v>0</v>
      </c>
      <c r="D7" s="12">
        <v>0</v>
      </c>
      <c r="E7" s="3" t="s">
        <v>220</v>
      </c>
      <c r="F7" s="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2018-07-28T16:11:39Z</dcterms:created>
  <dcterms:modified xsi:type="dcterms:W3CDTF">2018-10-11T20:44:14Z</dcterms:modified>
</cp:coreProperties>
</file>