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2\4.-CUARTO INFORME TRIMESTRAL ENERO DICIEMBRE 2022\"/>
    </mc:Choice>
  </mc:AlternateContent>
  <bookViews>
    <workbookView xWindow="120" yWindow="120" windowWidth="24240" windowHeight="12585"/>
  </bookViews>
  <sheets>
    <sheet name="Hoja1" sheetId="1" r:id="rId1"/>
  </sheets>
  <definedNames>
    <definedName name="_xlnm.Print_Area" localSheetId="0">Hoja1!$A$1:$G$167</definedName>
  </definedNames>
  <calcPr calcId="152511"/>
</workbook>
</file>

<file path=xl/calcChain.xml><?xml version="1.0" encoding="utf-8"?>
<calcChain xmlns="http://schemas.openxmlformats.org/spreadsheetml/2006/main">
  <c r="G120" i="1" l="1"/>
  <c r="G166" i="1"/>
  <c r="G10" i="1"/>
  <c r="F39" i="1"/>
  <c r="F10" i="1" s="1"/>
  <c r="F166" i="1" s="1"/>
  <c r="E39" i="1"/>
  <c r="F91" i="1"/>
  <c r="E91" i="1"/>
  <c r="D91" i="1"/>
  <c r="C91" i="1"/>
  <c r="F120" i="1"/>
  <c r="E120" i="1"/>
  <c r="D120" i="1"/>
  <c r="C120" i="1"/>
  <c r="D39" i="1"/>
  <c r="C59" i="1"/>
  <c r="F59" i="1"/>
  <c r="E59" i="1"/>
  <c r="D59" i="1"/>
  <c r="D10" i="1" s="1"/>
  <c r="D166" i="1" s="1"/>
  <c r="C44" i="1" l="1"/>
  <c r="C43" i="1"/>
  <c r="E10" i="1" l="1"/>
  <c r="E166" i="1" s="1"/>
  <c r="B91" i="1"/>
  <c r="G44" i="1" l="1"/>
  <c r="G43" i="1"/>
  <c r="G40" i="1"/>
  <c r="C40" i="1"/>
  <c r="C39" i="1" s="1"/>
  <c r="C10" i="1" s="1"/>
  <c r="C166" i="1" s="1"/>
  <c r="B39" i="1" l="1"/>
  <c r="G164" i="1" l="1"/>
  <c r="G163" i="1"/>
  <c r="G162" i="1"/>
  <c r="G161" i="1"/>
  <c r="G160" i="1"/>
  <c r="G159" i="1"/>
  <c r="G158" i="1"/>
  <c r="G156" i="1"/>
  <c r="G155" i="1"/>
  <c r="G154" i="1"/>
  <c r="G152" i="1"/>
  <c r="G151" i="1"/>
  <c r="G150" i="1"/>
  <c r="G149" i="1"/>
  <c r="G148" i="1"/>
  <c r="G147" i="1"/>
  <c r="G146" i="1"/>
  <c r="G145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3" i="1"/>
  <c r="G122" i="1"/>
  <c r="G121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5" i="1"/>
  <c r="G104" i="1"/>
  <c r="G103" i="1"/>
  <c r="G102" i="1"/>
  <c r="G101" i="1"/>
  <c r="G99" i="1"/>
  <c r="G98" i="1"/>
  <c r="G96" i="1"/>
  <c r="G95" i="1"/>
  <c r="G94" i="1"/>
  <c r="G83" i="1"/>
  <c r="G82" i="1"/>
  <c r="G81" i="1"/>
  <c r="G80" i="1"/>
  <c r="G79" i="1"/>
  <c r="G78" i="1"/>
  <c r="G77" i="1"/>
  <c r="G75" i="1"/>
  <c r="G74" i="1"/>
  <c r="G73" i="1"/>
  <c r="G71" i="1"/>
  <c r="G70" i="1"/>
  <c r="G69" i="1"/>
  <c r="G68" i="1"/>
  <c r="G67" i="1"/>
  <c r="G66" i="1"/>
  <c r="G65" i="1"/>
  <c r="G64" i="1"/>
  <c r="G62" i="1"/>
  <c r="G61" i="1"/>
  <c r="G60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2" i="1"/>
  <c r="G41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3" i="1"/>
  <c r="B10" i="1"/>
  <c r="B166" i="1" l="1"/>
  <c r="G110" i="1"/>
  <c r="G130" i="1"/>
  <c r="G157" i="1"/>
  <c r="G49" i="1"/>
  <c r="G76" i="1"/>
  <c r="G153" i="1"/>
  <c r="G29" i="1"/>
  <c r="G63" i="1"/>
  <c r="G100" i="1"/>
  <c r="G144" i="1"/>
  <c r="G72" i="1"/>
  <c r="G19" i="1"/>
  <c r="G59" i="1"/>
  <c r="G140" i="1"/>
  <c r="G91" i="1" l="1"/>
</calcChain>
</file>

<file path=xl/sharedStrings.xml><?xml version="1.0" encoding="utf-8"?>
<sst xmlns="http://schemas.openxmlformats.org/spreadsheetml/2006/main" count="170" uniqueCount="90">
  <si>
    <t>INSTITUTO DE LA JUVENTUD DEL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</si>
  <si>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</si>
  <si>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</si>
  <si>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</si>
  <si>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</si>
  <si>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</si>
  <si>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</si>
  <si>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</si>
  <si>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</si>
  <si>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</si>
  <si>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</si>
  <si>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</si>
  <si>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</si>
  <si>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</si>
  <si>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</si>
  <si>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</si>
  <si>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</si>
  <si>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</si>
  <si>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</si>
  <si>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</si>
  <si>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</si>
  <si>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</si>
  <si>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</si>
  <si>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</si>
  <si>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</si>
  <si>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</si>
  <si>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</si>
  <si>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</si>
  <si>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</si>
  <si>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</si>
  <si>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</si>
  <si>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</si>
  <si>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</si>
  <si>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</si>
  <si>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</si>
  <si>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</si>
  <si>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</si>
  <si>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</si>
  <si>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</si>
  <si>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</si>
  <si>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</si>
  <si>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</si>
  <si>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</si>
  <si>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</si>
  <si>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</si>
  <si>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</si>
  <si>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</si>
  <si>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</si>
  <si>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</si>
  <si>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</si>
  <si>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</si>
  <si>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</si>
  <si>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</si>
  <si>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</si>
  <si>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</si>
  <si>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</si>
  <si>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</si>
  <si>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</si>
  <si>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</si>
  <si>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</si>
  <si>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</si>
  <si>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</si>
  <si>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</si>
  <si>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</si>
  <si>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</si>
  <si>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</si>
  <si>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</si>
  <si>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</si>
  <si>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</si>
  <si>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</si>
  <si>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</si>
  <si>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</si>
  <si>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</si>
  <si>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</si>
  <si>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</si>
  <si>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</si>
  <si>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</si>
  <si>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</si>
  <si>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</si>
  <si>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</si>
  <si>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</si>
  <si>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</si>
  <si>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</si>
  <si>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</si>
  <si>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</si>
  <si>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</si>
  <si>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</si>
  <si>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</si>
  <si>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|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</si>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</sst>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4" fontId="0" fillId="3" borderId="2" xfId="0" applyNumberFormat="1" applyFill="1" applyBorder="1" applyAlignment="1" applyProtection="1">
      <alignment vertical="center"/>
      <protection locked="0"/>
    </xf>
    <xf numFmtId="43" fontId="0" fillId="3" borderId="2" xfId="0" applyNumberFormat="1" applyFill="1" applyBorder="1" applyAlignment="1" applyProtection="1">
      <alignment vertical="center"/>
      <protection locked="0"/>
    </xf>
    <xf numFmtId="43" fontId="0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>
      <alignment horizontal="left" vertical="center" indent="3"/>
    </xf>
    <xf numFmtId="4" fontId="2" fillId="3" borderId="12" xfId="0" applyNumberFormat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6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indent="9"/>
    </xf>
    <xf numFmtId="4" fontId="0" fillId="3" borderId="12" xfId="0" applyNumberForma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indent="3"/>
    </xf>
    <xf numFmtId="0" fontId="0" fillId="3" borderId="12" xfId="0" applyFill="1" applyBorder="1" applyAlignment="1">
      <alignment vertical="center"/>
    </xf>
    <xf numFmtId="0" fontId="2" fillId="3" borderId="11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" fillId="3" borderId="9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3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1" fontId="0" fillId="3" borderId="2" xfId="1" applyNumberFormat="1" applyFont="1" applyFill="1" applyBorder="1" applyAlignment="1" applyProtection="1">
      <alignment vertical="center"/>
      <protection locked="0"/>
    </xf>
    <xf numFmtId="1" fontId="0" fillId="3" borderId="12" xfId="1" applyNumberFormat="1" applyFont="1" applyFill="1" applyBorder="1" applyAlignment="1" applyProtection="1">
      <alignment vertical="center"/>
      <protection locked="0"/>
    </xf>
    <xf numFmtId="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12" xfId="1" applyNumberFormat="1" applyFont="1" applyFill="1" applyBorder="1" applyAlignment="1" applyProtection="1">
      <alignment vertical="center"/>
      <protection locked="0"/>
    </xf>
    <xf numFmtId="43" fontId="0" fillId="3" borderId="2" xfId="1" applyNumberFormat="1" applyFont="1" applyFill="1" applyBorder="1" applyAlignment="1" applyProtection="1">
      <alignment horizontal="right" vertical="center"/>
      <protection locked="0"/>
    </xf>
    <xf numFmtId="3" fontId="2" fillId="3" borderId="2" xfId="0" applyNumberFormat="1" applyFon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vertical="center"/>
      <protection locked="0"/>
    </xf>
    <xf numFmtId="2" fontId="2" fillId="3" borderId="12" xfId="0" applyNumberFormat="1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</xdr:colOff>
      <xdr:row>0</xdr:row>
      <xdr:rowOff>9525</xdr:rowOff>
    </xdr:from>
    <xdr:to>
      <xdr:col>5</xdr:col>
      <xdr:colOff>466725</xdr:colOff>
      <xdr:row>1</xdr:row>
      <xdr:rowOff>361950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8953500" y="9525"/>
          <a:ext cx="876300" cy="685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409575</xdr:colOff>
      <xdr:row>0</xdr:row>
      <xdr:rowOff>76199</xdr:rowOff>
    </xdr:from>
    <xdr:to>
      <xdr:col>6</xdr:col>
      <xdr:colOff>1028700</xdr:colOff>
      <xdr:row>1</xdr:row>
      <xdr:rowOff>342899</xdr:rowOff>
    </xdr:to>
    <xdr:pic>
      <xdr:nvPicPr>
        <xdr:cNvPr id="5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59" t="4109" r="57971" b="88982"/>
        <a:stretch>
          <a:fillRect/>
        </a:stretch>
      </xdr:blipFill>
      <xdr:spPr>
        <a:xfrm>
          <a:off x="9772650" y="76199"/>
          <a:ext cx="160972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>
      <selection activeCell="A7" sqref="A7:G7"/>
    </sheetView>
  </sheetViews>
  <sheetFormatPr baseColWidth="10" defaultRowHeight="15" x14ac:dyDescent="0.25"/>
  <cols>
    <col min="1" max="1" width="86.28515625" customWidth="1"/>
    <col min="2" max="2" width="13.85546875" customWidth="1"/>
    <col min="3" max="3" width="13.5703125" customWidth="1"/>
    <col min="4" max="4" width="13.7109375" customWidth="1"/>
    <col min="5" max="5" width="13" customWidth="1"/>
    <col min="6" max="6" width="14.85546875" customWidth="1"/>
    <col min="7" max="7" width="16.28515625" customWidth="1"/>
  </cols>
  <sheetData>
    <row r="1" spans="1:7" ht="26.25" x14ac:dyDescent="0.25">
      <c r="A1" s="49"/>
      <c r="B1" s="49"/>
      <c r="C1" s="49"/>
      <c r="D1" s="1"/>
      <c r="E1" s="1"/>
      <c r="F1" s="1"/>
      <c r="G1" s="2"/>
    </row>
    <row r="2" spans="1:7" ht="30" customHeight="1" thickBot="1" x14ac:dyDescent="0.3">
      <c r="A2" s="3"/>
    </row>
    <row r="3" spans="1:7" x14ac:dyDescent="0.25">
      <c r="A3" s="50" t="s">
        <v>0</v>
      </c>
      <c r="B3" s="51"/>
      <c r="C3" s="51"/>
      <c r="D3" s="51"/>
      <c r="E3" s="51"/>
      <c r="F3" s="51"/>
      <c r="G3" s="52"/>
    </row>
    <row r="4" spans="1:7" x14ac:dyDescent="0.25">
      <c r="A4" s="53" t="s">
        <v>1</v>
      </c>
      <c r="B4" s="54"/>
      <c r="C4" s="54"/>
      <c r="D4" s="54"/>
      <c r="E4" s="54"/>
      <c r="F4" s="54"/>
      <c r="G4" s="55"/>
    </row>
    <row r="5" spans="1:7" x14ac:dyDescent="0.25">
      <c r="A5" s="56" t="s">
        <v>2</v>
      </c>
      <c r="B5" s="57"/>
      <c r="C5" s="57"/>
      <c r="D5" s="57"/>
      <c r="E5" s="57"/>
      <c r="F5" s="57"/>
      <c r="G5" s="58"/>
    </row>
    <row r="6" spans="1:7" x14ac:dyDescent="0.25">
      <c r="A6" s="59" t="s">
        <v>89</v>
      </c>
      <c r="B6" s="60"/>
      <c r="C6" s="60"/>
      <c r="D6" s="60"/>
      <c r="E6" s="60"/>
      <c r="F6" s="60"/>
      <c r="G6" s="61"/>
    </row>
    <row r="7" spans="1:7" x14ac:dyDescent="0.25">
      <c r="A7" s="46" t="s">
        <v>3</v>
      </c>
      <c r="B7" s="47"/>
      <c r="C7" s="47"/>
      <c r="D7" s="47"/>
      <c r="E7" s="47"/>
      <c r="F7" s="47"/>
      <c r="G7" s="48"/>
    </row>
    <row r="8" spans="1:7" x14ac:dyDescent="0.25">
      <c r="A8" s="38" t="s">
        <v>4</v>
      </c>
      <c r="B8" s="40" t="s">
        <v>5</v>
      </c>
      <c r="C8" s="40"/>
      <c r="D8" s="40"/>
      <c r="E8" s="40"/>
      <c r="F8" s="40"/>
      <c r="G8" s="41" t="s">
        <v>6</v>
      </c>
    </row>
    <row r="9" spans="1:7" ht="45" x14ac:dyDescent="0.25">
      <c r="A9" s="39"/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42"/>
    </row>
    <row r="10" spans="1:7" x14ac:dyDescent="0.25">
      <c r="A10" s="25" t="s">
        <v>12</v>
      </c>
      <c r="B10" s="5">
        <f>SUM(B11,B19,B29,B39,B49,B59,B63,B72,B76)</f>
        <v>23632745</v>
      </c>
      <c r="C10" s="5">
        <f>SUM(C11,C19,C29,C39,C49,C59,C63,C72,C76)</f>
        <v>12784666</v>
      </c>
      <c r="D10" s="5">
        <f>SUM(D11,D19,D29,D39,D49,D59,D63,D72,D76)</f>
        <v>36417411</v>
      </c>
      <c r="E10" s="5">
        <f t="shared" ref="E10:F10" si="0">SUM(E11,E19,E29,E39,E49,E59,E63,E72,E76)</f>
        <v>36417411</v>
      </c>
      <c r="F10" s="5">
        <f t="shared" si="0"/>
        <v>33589570</v>
      </c>
      <c r="G10" s="13">
        <f>D10-E10</f>
        <v>0</v>
      </c>
    </row>
    <row r="11" spans="1:7" x14ac:dyDescent="0.25">
      <c r="A11" s="14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15">
        <v>0</v>
      </c>
    </row>
    <row r="12" spans="1:7" x14ac:dyDescent="0.25">
      <c r="A12" s="16" t="s">
        <v>14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15">
        <v>0</v>
      </c>
    </row>
    <row r="13" spans="1:7" x14ac:dyDescent="0.25">
      <c r="A13" s="16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15">
        <f>D13-E13</f>
        <v>0</v>
      </c>
    </row>
    <row r="14" spans="1:7" x14ac:dyDescent="0.25">
      <c r="A14" s="16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15">
        <v>0</v>
      </c>
    </row>
    <row r="15" spans="1:7" x14ac:dyDescent="0.25">
      <c r="A15" s="16" t="s">
        <v>17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15">
        <f t="shared" ref="G15:G18" si="1">D15-E15</f>
        <v>0</v>
      </c>
    </row>
    <row r="16" spans="1:7" x14ac:dyDescent="0.25">
      <c r="A16" s="16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15">
        <f t="shared" si="1"/>
        <v>0</v>
      </c>
    </row>
    <row r="17" spans="1:7" x14ac:dyDescent="0.25">
      <c r="A17" s="16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15">
        <f t="shared" si="1"/>
        <v>0</v>
      </c>
    </row>
    <row r="18" spans="1:7" x14ac:dyDescent="0.25">
      <c r="A18" s="16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15">
        <f t="shared" si="1"/>
        <v>0</v>
      </c>
    </row>
    <row r="19" spans="1:7" x14ac:dyDescent="0.25">
      <c r="A19" s="1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5">
        <f>SUM(G20:G28)</f>
        <v>0</v>
      </c>
    </row>
    <row r="20" spans="1:7" x14ac:dyDescent="0.25">
      <c r="A20" s="16" t="s">
        <v>22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15">
        <f>D20-E20</f>
        <v>0</v>
      </c>
    </row>
    <row r="21" spans="1:7" x14ac:dyDescent="0.25">
      <c r="A21" s="16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15">
        <f t="shared" ref="G21:G28" si="2">D21-E21</f>
        <v>0</v>
      </c>
    </row>
    <row r="22" spans="1:7" x14ac:dyDescent="0.25">
      <c r="A22" s="16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15">
        <f t="shared" si="2"/>
        <v>0</v>
      </c>
    </row>
    <row r="23" spans="1:7" x14ac:dyDescent="0.25">
      <c r="A23" s="16" t="s">
        <v>25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15">
        <f t="shared" si="2"/>
        <v>0</v>
      </c>
    </row>
    <row r="24" spans="1:7" x14ac:dyDescent="0.25">
      <c r="A24" s="16" t="s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15">
        <f t="shared" si="2"/>
        <v>0</v>
      </c>
    </row>
    <row r="25" spans="1:7" x14ac:dyDescent="0.25">
      <c r="A25" s="16" t="s">
        <v>27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15">
        <f t="shared" si="2"/>
        <v>0</v>
      </c>
    </row>
    <row r="26" spans="1:7" x14ac:dyDescent="0.25">
      <c r="A26" s="16" t="s">
        <v>28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15">
        <f t="shared" si="2"/>
        <v>0</v>
      </c>
    </row>
    <row r="27" spans="1:7" x14ac:dyDescent="0.25">
      <c r="A27" s="16" t="s">
        <v>29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5">
        <f t="shared" si="2"/>
        <v>0</v>
      </c>
    </row>
    <row r="28" spans="1:7" x14ac:dyDescent="0.25">
      <c r="A28" s="16" t="s">
        <v>30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15">
        <f t="shared" si="2"/>
        <v>0</v>
      </c>
    </row>
    <row r="29" spans="1:7" x14ac:dyDescent="0.25">
      <c r="A29" s="14" t="s">
        <v>31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15">
        <f t="shared" ref="G29" si="3">SUM(G30:G38)</f>
        <v>0</v>
      </c>
    </row>
    <row r="30" spans="1:7" x14ac:dyDescent="0.25">
      <c r="A30" s="16" t="s">
        <v>32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15">
        <f>D30-E30</f>
        <v>0</v>
      </c>
    </row>
    <row r="31" spans="1:7" x14ac:dyDescent="0.25">
      <c r="A31" s="16" t="s">
        <v>33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15">
        <f t="shared" ref="G31:G38" si="4">D31-E31</f>
        <v>0</v>
      </c>
    </row>
    <row r="32" spans="1:7" x14ac:dyDescent="0.25">
      <c r="A32" s="16" t="s">
        <v>34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15">
        <f t="shared" si="4"/>
        <v>0</v>
      </c>
    </row>
    <row r="33" spans="1:7" x14ac:dyDescent="0.25">
      <c r="A33" s="16" t="s">
        <v>35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15">
        <f t="shared" si="4"/>
        <v>0</v>
      </c>
    </row>
    <row r="34" spans="1:7" x14ac:dyDescent="0.25">
      <c r="A34" s="16" t="s">
        <v>36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15">
        <f t="shared" si="4"/>
        <v>0</v>
      </c>
    </row>
    <row r="35" spans="1:7" x14ac:dyDescent="0.25">
      <c r="A35" s="16" t="s">
        <v>37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15">
        <f t="shared" si="4"/>
        <v>0</v>
      </c>
    </row>
    <row r="36" spans="1:7" x14ac:dyDescent="0.25">
      <c r="A36" s="16" t="s">
        <v>38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15">
        <f t="shared" si="4"/>
        <v>0</v>
      </c>
    </row>
    <row r="37" spans="1:7" x14ac:dyDescent="0.25">
      <c r="A37" s="16" t="s">
        <v>39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15">
        <f t="shared" si="4"/>
        <v>0</v>
      </c>
    </row>
    <row r="38" spans="1:7" x14ac:dyDescent="0.25">
      <c r="A38" s="16" t="s">
        <v>40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15">
        <f t="shared" si="4"/>
        <v>0</v>
      </c>
    </row>
    <row r="39" spans="1:7" x14ac:dyDescent="0.25">
      <c r="A39" s="14" t="s">
        <v>41</v>
      </c>
      <c r="B39" s="7">
        <f>B40+B43+B44</f>
        <v>23632745</v>
      </c>
      <c r="C39" s="7">
        <f>C40+C43+C44</f>
        <v>12182266</v>
      </c>
      <c r="D39" s="7">
        <f>D40+D43+D44</f>
        <v>35815011</v>
      </c>
      <c r="E39" s="7">
        <f>E40+E43+E44</f>
        <v>35815011</v>
      </c>
      <c r="F39" s="7">
        <f>F40+F43+F44</f>
        <v>32987170</v>
      </c>
      <c r="G39" s="18">
        <f>D39-E39</f>
        <v>0</v>
      </c>
    </row>
    <row r="40" spans="1:7" x14ac:dyDescent="0.25">
      <c r="A40" s="16" t="s">
        <v>42</v>
      </c>
      <c r="B40" s="7">
        <v>22852851</v>
      </c>
      <c r="C40" s="7">
        <f>D40-B40</f>
        <v>8117516</v>
      </c>
      <c r="D40" s="7">
        <v>30970367</v>
      </c>
      <c r="E40" s="7">
        <v>30970367</v>
      </c>
      <c r="F40" s="7">
        <v>28142526</v>
      </c>
      <c r="G40" s="18">
        <f>D40-E40</f>
        <v>0</v>
      </c>
    </row>
    <row r="41" spans="1:7" x14ac:dyDescent="0.25">
      <c r="A41" s="16" t="s">
        <v>43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15">
        <f t="shared" ref="G41:G48" si="5">D41-E41</f>
        <v>0</v>
      </c>
    </row>
    <row r="42" spans="1:7" x14ac:dyDescent="0.25">
      <c r="A42" s="16" t="s">
        <v>44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15">
        <f t="shared" si="5"/>
        <v>0</v>
      </c>
    </row>
    <row r="43" spans="1:7" x14ac:dyDescent="0.25">
      <c r="A43" s="16" t="s">
        <v>45</v>
      </c>
      <c r="B43" s="34">
        <v>520000</v>
      </c>
      <c r="C43" s="9">
        <f>D43-B43</f>
        <v>4075400</v>
      </c>
      <c r="D43" s="9">
        <v>4595400</v>
      </c>
      <c r="E43" s="7">
        <v>4595400</v>
      </c>
      <c r="F43" s="7">
        <v>4595400</v>
      </c>
      <c r="G43" s="31">
        <f>D43-E43</f>
        <v>0</v>
      </c>
    </row>
    <row r="44" spans="1:7" x14ac:dyDescent="0.25">
      <c r="A44" s="16" t="s">
        <v>46</v>
      </c>
      <c r="B44" s="8">
        <v>259894</v>
      </c>
      <c r="C44" s="7">
        <f>D44-B44</f>
        <v>-10650</v>
      </c>
      <c r="D44" s="7">
        <v>249244</v>
      </c>
      <c r="E44" s="7">
        <v>249244</v>
      </c>
      <c r="F44" s="7">
        <v>249244</v>
      </c>
      <c r="G44" s="18">
        <f>D44-E44</f>
        <v>0</v>
      </c>
    </row>
    <row r="45" spans="1:7" x14ac:dyDescent="0.25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15">
        <f t="shared" si="5"/>
        <v>0</v>
      </c>
    </row>
    <row r="46" spans="1:7" x14ac:dyDescent="0.25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15">
        <f t="shared" si="5"/>
        <v>0</v>
      </c>
    </row>
    <row r="47" spans="1:7" x14ac:dyDescent="0.25">
      <c r="A47" s="16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15">
        <f t="shared" si="5"/>
        <v>0</v>
      </c>
    </row>
    <row r="48" spans="1:7" x14ac:dyDescent="0.25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15">
        <f t="shared" si="5"/>
        <v>0</v>
      </c>
    </row>
    <row r="49" spans="1:7" x14ac:dyDescent="0.25">
      <c r="A49" s="14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5">
        <f t="shared" ref="G49" si="6">SUM(G50:G58)</f>
        <v>0</v>
      </c>
    </row>
    <row r="50" spans="1:7" x14ac:dyDescent="0.25">
      <c r="A50" s="16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15">
        <f>D50-E50</f>
        <v>0</v>
      </c>
    </row>
    <row r="51" spans="1:7" x14ac:dyDescent="0.25">
      <c r="A51" s="16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15">
        <f t="shared" ref="G51:G58" si="7">D51-E51</f>
        <v>0</v>
      </c>
    </row>
    <row r="52" spans="1:7" x14ac:dyDescent="0.25">
      <c r="A52" s="16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15">
        <f t="shared" si="7"/>
        <v>0</v>
      </c>
    </row>
    <row r="53" spans="1:7" x14ac:dyDescent="0.25">
      <c r="A53" s="16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15">
        <f t="shared" si="7"/>
        <v>0</v>
      </c>
    </row>
    <row r="54" spans="1:7" x14ac:dyDescent="0.25">
      <c r="A54" s="16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15">
        <f t="shared" si="7"/>
        <v>0</v>
      </c>
    </row>
    <row r="55" spans="1:7" x14ac:dyDescent="0.25">
      <c r="A55" s="16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15">
        <f t="shared" si="7"/>
        <v>0</v>
      </c>
    </row>
    <row r="56" spans="1:7" x14ac:dyDescent="0.25">
      <c r="A56" s="16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15">
        <f t="shared" si="7"/>
        <v>0</v>
      </c>
    </row>
    <row r="57" spans="1:7" x14ac:dyDescent="0.25">
      <c r="A57" s="16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15">
        <f t="shared" si="7"/>
        <v>0</v>
      </c>
    </row>
    <row r="58" spans="1:7" x14ac:dyDescent="0.25">
      <c r="A58" s="16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15">
        <f t="shared" si="7"/>
        <v>0</v>
      </c>
    </row>
    <row r="59" spans="1:7" x14ac:dyDescent="0.25">
      <c r="A59" s="14" t="s">
        <v>61</v>
      </c>
      <c r="B59" s="6">
        <v>0</v>
      </c>
      <c r="C59" s="35">
        <f>C60+C61+C62</f>
        <v>602400</v>
      </c>
      <c r="D59" s="35">
        <f>D60+D61+D62</f>
        <v>602400</v>
      </c>
      <c r="E59" s="35">
        <f t="shared" ref="E59:F59" si="8">E60+E61+E62</f>
        <v>602400</v>
      </c>
      <c r="F59" s="35">
        <f t="shared" si="8"/>
        <v>602400</v>
      </c>
      <c r="G59" s="37">
        <f t="shared" ref="G59" si="9">SUM(G60:G62)</f>
        <v>0</v>
      </c>
    </row>
    <row r="60" spans="1:7" x14ac:dyDescent="0.25">
      <c r="A60" s="16" t="s">
        <v>62</v>
      </c>
      <c r="B60" s="6">
        <v>0</v>
      </c>
      <c r="C60" s="11">
        <v>602400</v>
      </c>
      <c r="D60" s="11">
        <v>602400</v>
      </c>
      <c r="E60" s="11">
        <v>602400</v>
      </c>
      <c r="F60" s="11">
        <v>602400</v>
      </c>
      <c r="G60" s="15">
        <f>D60-E60</f>
        <v>0</v>
      </c>
    </row>
    <row r="61" spans="1:7" x14ac:dyDescent="0.25">
      <c r="A61" s="16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15">
        <f t="shared" ref="G61:G62" si="10">D61-E61</f>
        <v>0</v>
      </c>
    </row>
    <row r="62" spans="1:7" x14ac:dyDescent="0.25">
      <c r="A62" s="16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15">
        <f t="shared" si="10"/>
        <v>0</v>
      </c>
    </row>
    <row r="63" spans="1:7" x14ac:dyDescent="0.25">
      <c r="A63" s="14" t="s">
        <v>65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5">
        <f t="shared" ref="G63" si="11">SUM(G64:G68,G70:G71)</f>
        <v>0</v>
      </c>
    </row>
    <row r="64" spans="1:7" x14ac:dyDescent="0.25">
      <c r="A64" s="16" t="s">
        <v>66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5">
        <f>D64-E64</f>
        <v>0</v>
      </c>
    </row>
    <row r="65" spans="1:7" x14ac:dyDescent="0.25">
      <c r="A65" s="16" t="s">
        <v>67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5">
        <f t="shared" ref="G65:G71" si="12">D65-E65</f>
        <v>0</v>
      </c>
    </row>
    <row r="66" spans="1:7" x14ac:dyDescent="0.25">
      <c r="A66" s="16" t="s">
        <v>68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5">
        <f t="shared" si="12"/>
        <v>0</v>
      </c>
    </row>
    <row r="67" spans="1:7" x14ac:dyDescent="0.25">
      <c r="A67" s="16" t="s">
        <v>69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15">
        <f t="shared" si="12"/>
        <v>0</v>
      </c>
    </row>
    <row r="68" spans="1:7" x14ac:dyDescent="0.25">
      <c r="A68" s="16" t="s">
        <v>70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15">
        <f t="shared" si="12"/>
        <v>0</v>
      </c>
    </row>
    <row r="69" spans="1:7" x14ac:dyDescent="0.25">
      <c r="A69" s="16" t="s">
        <v>71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15">
        <f t="shared" si="12"/>
        <v>0</v>
      </c>
    </row>
    <row r="70" spans="1:7" x14ac:dyDescent="0.25">
      <c r="A70" s="16" t="s">
        <v>72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5">
        <f t="shared" si="12"/>
        <v>0</v>
      </c>
    </row>
    <row r="71" spans="1:7" x14ac:dyDescent="0.25">
      <c r="A71" s="16" t="s">
        <v>73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15">
        <f t="shared" si="12"/>
        <v>0</v>
      </c>
    </row>
    <row r="72" spans="1:7" x14ac:dyDescent="0.25">
      <c r="A72" s="14" t="s">
        <v>74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15">
        <f t="shared" ref="G72" si="13">SUM(G73:G75)</f>
        <v>0</v>
      </c>
    </row>
    <row r="73" spans="1:7" x14ac:dyDescent="0.25">
      <c r="A73" s="16" t="s">
        <v>75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15">
        <f>D73-E73</f>
        <v>0</v>
      </c>
    </row>
    <row r="74" spans="1:7" x14ac:dyDescent="0.25">
      <c r="A74" s="16" t="s">
        <v>76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15">
        <f t="shared" ref="G74:G75" si="14">D74-E74</f>
        <v>0</v>
      </c>
    </row>
    <row r="75" spans="1:7" x14ac:dyDescent="0.25">
      <c r="A75" s="16" t="s">
        <v>77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15">
        <f t="shared" si="14"/>
        <v>0</v>
      </c>
    </row>
    <row r="76" spans="1:7" x14ac:dyDescent="0.25">
      <c r="A76" s="14" t="s">
        <v>78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15">
        <f t="shared" ref="G76" si="15">SUM(G77:G83)</f>
        <v>0</v>
      </c>
    </row>
    <row r="77" spans="1:7" x14ac:dyDescent="0.25">
      <c r="A77" s="16" t="s">
        <v>79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15">
        <f>D77-E77</f>
        <v>0</v>
      </c>
    </row>
    <row r="78" spans="1:7" x14ac:dyDescent="0.25">
      <c r="A78" s="16" t="s">
        <v>80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15">
        <f t="shared" ref="G78:G83" si="16">D78-E78</f>
        <v>0</v>
      </c>
    </row>
    <row r="79" spans="1:7" x14ac:dyDescent="0.25">
      <c r="A79" s="16" t="s">
        <v>81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15">
        <f t="shared" si="16"/>
        <v>0</v>
      </c>
    </row>
    <row r="80" spans="1:7" x14ac:dyDescent="0.25">
      <c r="A80" s="16" t="s">
        <v>82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15">
        <f t="shared" si="16"/>
        <v>0</v>
      </c>
    </row>
    <row r="81" spans="1:7" x14ac:dyDescent="0.25">
      <c r="A81" s="16" t="s">
        <v>83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15">
        <f t="shared" si="16"/>
        <v>0</v>
      </c>
    </row>
    <row r="82" spans="1:7" x14ac:dyDescent="0.25">
      <c r="A82" s="16" t="s">
        <v>84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15">
        <f t="shared" si="16"/>
        <v>0</v>
      </c>
    </row>
    <row r="83" spans="1:7" x14ac:dyDescent="0.25">
      <c r="A83" s="16" t="s">
        <v>85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15">
        <f t="shared" si="16"/>
        <v>0</v>
      </c>
    </row>
    <row r="84" spans="1:7" x14ac:dyDescent="0.25">
      <c r="A84" s="16"/>
      <c r="B84" s="6"/>
      <c r="C84" s="6"/>
      <c r="D84" s="6"/>
      <c r="E84" s="6"/>
      <c r="F84" s="6"/>
      <c r="G84" s="15"/>
    </row>
    <row r="85" spans="1:7" x14ac:dyDescent="0.25">
      <c r="A85" s="16"/>
      <c r="B85" s="6"/>
      <c r="C85" s="6"/>
      <c r="D85" s="6"/>
      <c r="E85" s="6"/>
      <c r="F85" s="6"/>
      <c r="G85" s="15"/>
    </row>
    <row r="86" spans="1:7" x14ac:dyDescent="0.25">
      <c r="A86" s="16"/>
      <c r="B86" s="6"/>
      <c r="C86" s="6"/>
      <c r="D86" s="6"/>
      <c r="E86" s="6"/>
      <c r="F86" s="6"/>
      <c r="G86" s="15"/>
    </row>
    <row r="87" spans="1:7" x14ac:dyDescent="0.25">
      <c r="A87" s="16"/>
      <c r="B87" s="6"/>
      <c r="C87" s="6"/>
      <c r="D87" s="6"/>
      <c r="E87" s="6"/>
      <c r="F87" s="6"/>
      <c r="G87" s="15"/>
    </row>
    <row r="88" spans="1:7" ht="15.75" thickBot="1" x14ac:dyDescent="0.3">
      <c r="A88" s="26"/>
      <c r="B88" s="27"/>
      <c r="C88" s="27"/>
      <c r="D88" s="27"/>
      <c r="E88" s="27"/>
      <c r="F88" s="27"/>
      <c r="G88" s="28"/>
    </row>
    <row r="89" spans="1:7" x14ac:dyDescent="0.25">
      <c r="A89" s="43" t="s">
        <v>88</v>
      </c>
      <c r="B89" s="44" t="s">
        <v>5</v>
      </c>
      <c r="C89" s="44"/>
      <c r="D89" s="44"/>
      <c r="E89" s="44"/>
      <c r="F89" s="44"/>
      <c r="G89" s="45" t="s">
        <v>6</v>
      </c>
    </row>
    <row r="90" spans="1:7" ht="45" x14ac:dyDescent="0.25">
      <c r="A90" s="39"/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42"/>
    </row>
    <row r="91" spans="1:7" x14ac:dyDescent="0.25">
      <c r="A91" s="12" t="s">
        <v>86</v>
      </c>
      <c r="B91" s="5">
        <f>SUM(B92,B100,B110,B120,B130,B140,B144,B153,B157)</f>
        <v>0</v>
      </c>
      <c r="C91" s="5">
        <f>C92+C100+C110+C120</f>
        <v>22595</v>
      </c>
      <c r="D91" s="5">
        <f t="shared" ref="D91:F91" si="17">D92+D100+D110+D120</f>
        <v>22595</v>
      </c>
      <c r="E91" s="5">
        <f t="shared" si="17"/>
        <v>22567</v>
      </c>
      <c r="F91" s="5">
        <f t="shared" si="17"/>
        <v>22567</v>
      </c>
      <c r="G91" s="13">
        <f t="shared" ref="G91" si="18">SUM(G92,G100,G110,G120,G130,G140,G144,G153,G157)</f>
        <v>28</v>
      </c>
    </row>
    <row r="92" spans="1:7" x14ac:dyDescent="0.25">
      <c r="A92" s="14" t="s">
        <v>13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15">
        <v>0</v>
      </c>
    </row>
    <row r="93" spans="1:7" x14ac:dyDescent="0.25">
      <c r="A93" s="16" t="s">
        <v>14</v>
      </c>
      <c r="B93" s="11">
        <v>0</v>
      </c>
      <c r="C93" s="6">
        <v>0</v>
      </c>
      <c r="D93" s="6">
        <v>0</v>
      </c>
      <c r="E93" s="6">
        <v>0</v>
      </c>
      <c r="F93" s="6">
        <v>0</v>
      </c>
      <c r="G93" s="15">
        <v>0</v>
      </c>
    </row>
    <row r="94" spans="1:7" x14ac:dyDescent="0.25">
      <c r="A94" s="16" t="s">
        <v>15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15">
        <f t="shared" ref="G94:G99" si="19">D94-E94</f>
        <v>0</v>
      </c>
    </row>
    <row r="95" spans="1:7" x14ac:dyDescent="0.25">
      <c r="A95" s="16" t="s">
        <v>16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15">
        <f t="shared" si="19"/>
        <v>0</v>
      </c>
    </row>
    <row r="96" spans="1:7" x14ac:dyDescent="0.25">
      <c r="A96" s="16" t="s">
        <v>17</v>
      </c>
      <c r="B96" s="11">
        <v>0</v>
      </c>
      <c r="C96" s="6">
        <v>0</v>
      </c>
      <c r="D96" s="6">
        <v>0</v>
      </c>
      <c r="E96" s="6">
        <v>0</v>
      </c>
      <c r="F96" s="6">
        <v>0</v>
      </c>
      <c r="G96" s="15">
        <f t="shared" si="19"/>
        <v>0</v>
      </c>
    </row>
    <row r="97" spans="1:7" x14ac:dyDescent="0.25">
      <c r="A97" s="16" t="s">
        <v>18</v>
      </c>
      <c r="B97" s="11">
        <v>0</v>
      </c>
      <c r="C97" s="6">
        <v>0</v>
      </c>
      <c r="D97" s="6">
        <v>0</v>
      </c>
      <c r="E97" s="6">
        <v>0</v>
      </c>
      <c r="F97" s="6">
        <v>0</v>
      </c>
      <c r="G97" s="15">
        <v>0</v>
      </c>
    </row>
    <row r="98" spans="1:7" x14ac:dyDescent="0.25">
      <c r="A98" s="16" t="s">
        <v>19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15">
        <f t="shared" si="19"/>
        <v>0</v>
      </c>
    </row>
    <row r="99" spans="1:7" x14ac:dyDescent="0.25">
      <c r="A99" s="16" t="s">
        <v>20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15">
        <f t="shared" si="19"/>
        <v>0</v>
      </c>
    </row>
    <row r="100" spans="1:7" x14ac:dyDescent="0.25">
      <c r="A100" s="14" t="s">
        <v>21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15">
        <f t="shared" ref="G100" si="20">SUM(G101:G109)</f>
        <v>0</v>
      </c>
    </row>
    <row r="101" spans="1:7" x14ac:dyDescent="0.25">
      <c r="A101" s="16" t="s">
        <v>22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15">
        <f>D101-E101</f>
        <v>0</v>
      </c>
    </row>
    <row r="102" spans="1:7" x14ac:dyDescent="0.25">
      <c r="A102" s="16" t="s">
        <v>23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15">
        <f t="shared" ref="G102:G109" si="21">D102-E102</f>
        <v>0</v>
      </c>
    </row>
    <row r="103" spans="1:7" x14ac:dyDescent="0.25">
      <c r="A103" s="16" t="s">
        <v>24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15">
        <f t="shared" si="21"/>
        <v>0</v>
      </c>
    </row>
    <row r="104" spans="1:7" x14ac:dyDescent="0.25">
      <c r="A104" s="16" t="s">
        <v>25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15">
        <f t="shared" si="21"/>
        <v>0</v>
      </c>
    </row>
    <row r="105" spans="1:7" x14ac:dyDescent="0.25">
      <c r="A105" s="17" t="s">
        <v>26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15">
        <f t="shared" si="21"/>
        <v>0</v>
      </c>
    </row>
    <row r="106" spans="1:7" x14ac:dyDescent="0.25">
      <c r="A106" s="16" t="s">
        <v>27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15">
        <f t="shared" si="21"/>
        <v>0</v>
      </c>
    </row>
    <row r="107" spans="1:7" x14ac:dyDescent="0.25">
      <c r="A107" s="16" t="s">
        <v>28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15">
        <f t="shared" si="21"/>
        <v>0</v>
      </c>
    </row>
    <row r="108" spans="1:7" x14ac:dyDescent="0.25">
      <c r="A108" s="16" t="s">
        <v>29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15">
        <f t="shared" si="21"/>
        <v>0</v>
      </c>
    </row>
    <row r="109" spans="1:7" x14ac:dyDescent="0.25">
      <c r="A109" s="16" t="s">
        <v>30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15">
        <f t="shared" si="21"/>
        <v>0</v>
      </c>
    </row>
    <row r="110" spans="1:7" x14ac:dyDescent="0.25">
      <c r="A110" s="14" t="s">
        <v>31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15">
        <f t="shared" ref="G110" si="22">SUM(G111:G119)</f>
        <v>0</v>
      </c>
    </row>
    <row r="111" spans="1:7" x14ac:dyDescent="0.25">
      <c r="A111" s="16" t="s">
        <v>32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15">
        <f>D111-E111</f>
        <v>0</v>
      </c>
    </row>
    <row r="112" spans="1:7" x14ac:dyDescent="0.25">
      <c r="A112" s="16" t="s">
        <v>33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15">
        <f t="shared" ref="G112:G119" si="23">D112-E112</f>
        <v>0</v>
      </c>
    </row>
    <row r="113" spans="1:7" x14ac:dyDescent="0.25">
      <c r="A113" s="16" t="s">
        <v>34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15">
        <f t="shared" si="23"/>
        <v>0</v>
      </c>
    </row>
    <row r="114" spans="1:7" x14ac:dyDescent="0.25">
      <c r="A114" s="16" t="s">
        <v>35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15">
        <f t="shared" si="23"/>
        <v>0</v>
      </c>
    </row>
    <row r="115" spans="1:7" x14ac:dyDescent="0.25">
      <c r="A115" s="16" t="s">
        <v>36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15">
        <f t="shared" si="23"/>
        <v>0</v>
      </c>
    </row>
    <row r="116" spans="1:7" x14ac:dyDescent="0.25">
      <c r="A116" s="16" t="s">
        <v>37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15">
        <f t="shared" si="23"/>
        <v>0</v>
      </c>
    </row>
    <row r="117" spans="1:7" x14ac:dyDescent="0.25">
      <c r="A117" s="16" t="s">
        <v>38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15">
        <f t="shared" si="23"/>
        <v>0</v>
      </c>
    </row>
    <row r="118" spans="1:7" x14ac:dyDescent="0.25">
      <c r="A118" s="16" t="s">
        <v>39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15">
        <f t="shared" si="23"/>
        <v>0</v>
      </c>
    </row>
    <row r="119" spans="1:7" x14ac:dyDescent="0.25">
      <c r="A119" s="16" t="s">
        <v>40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15">
        <f t="shared" si="23"/>
        <v>0</v>
      </c>
    </row>
    <row r="120" spans="1:7" x14ac:dyDescent="0.25">
      <c r="A120" s="14" t="s">
        <v>41</v>
      </c>
      <c r="B120" s="11">
        <v>0</v>
      </c>
      <c r="C120" s="35">
        <f>C121+C122+C123+C124</f>
        <v>22595</v>
      </c>
      <c r="D120" s="35">
        <f t="shared" ref="D120:F120" si="24">D121+D122+D123+D124</f>
        <v>22595</v>
      </c>
      <c r="E120" s="35">
        <f t="shared" si="24"/>
        <v>22567</v>
      </c>
      <c r="F120" s="35">
        <f t="shared" si="24"/>
        <v>22567</v>
      </c>
      <c r="G120" s="37">
        <f>D120-E120</f>
        <v>28</v>
      </c>
    </row>
    <row r="121" spans="1:7" x14ac:dyDescent="0.25">
      <c r="A121" s="16" t="s">
        <v>42</v>
      </c>
      <c r="B121" s="11">
        <v>0</v>
      </c>
      <c r="C121" s="11">
        <v>22595</v>
      </c>
      <c r="D121" s="11">
        <v>22595</v>
      </c>
      <c r="E121" s="11">
        <v>22567</v>
      </c>
      <c r="F121" s="11">
        <v>22567</v>
      </c>
      <c r="G121" s="36">
        <f>D121-E121</f>
        <v>28</v>
      </c>
    </row>
    <row r="122" spans="1:7" x14ac:dyDescent="0.25">
      <c r="A122" s="16" t="s">
        <v>43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15">
        <f t="shared" ref="G122:G129" si="25">D122-E122</f>
        <v>0</v>
      </c>
    </row>
    <row r="123" spans="1:7" x14ac:dyDescent="0.25">
      <c r="A123" s="16" t="s">
        <v>44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15">
        <f t="shared" si="25"/>
        <v>0</v>
      </c>
    </row>
    <row r="124" spans="1:7" x14ac:dyDescent="0.25">
      <c r="A124" s="16" t="s">
        <v>45</v>
      </c>
      <c r="B124" s="32">
        <v>0</v>
      </c>
      <c r="C124" s="32">
        <v>0</v>
      </c>
      <c r="D124" s="32">
        <v>0</v>
      </c>
      <c r="E124" s="32">
        <v>0</v>
      </c>
      <c r="F124" s="32">
        <v>0</v>
      </c>
      <c r="G124" s="33">
        <v>0</v>
      </c>
    </row>
    <row r="125" spans="1:7" x14ac:dyDescent="0.25">
      <c r="A125" s="16" t="s">
        <v>46</v>
      </c>
      <c r="B125" s="29">
        <v>0</v>
      </c>
      <c r="C125" s="29">
        <v>0</v>
      </c>
      <c r="D125" s="29">
        <v>0</v>
      </c>
      <c r="E125" s="29">
        <v>0</v>
      </c>
      <c r="F125" s="29">
        <v>0</v>
      </c>
      <c r="G125" s="30">
        <f t="shared" si="25"/>
        <v>0</v>
      </c>
    </row>
    <row r="126" spans="1:7" x14ac:dyDescent="0.25">
      <c r="A126" s="16" t="s">
        <v>47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15">
        <f t="shared" si="25"/>
        <v>0</v>
      </c>
    </row>
    <row r="127" spans="1:7" x14ac:dyDescent="0.25">
      <c r="A127" s="16" t="s">
        <v>48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15">
        <f t="shared" si="25"/>
        <v>0</v>
      </c>
    </row>
    <row r="128" spans="1:7" x14ac:dyDescent="0.25">
      <c r="A128" s="16" t="s">
        <v>49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15">
        <f t="shared" si="25"/>
        <v>0</v>
      </c>
    </row>
    <row r="129" spans="1:7" x14ac:dyDescent="0.25">
      <c r="A129" s="16" t="s">
        <v>50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15">
        <f t="shared" si="25"/>
        <v>0</v>
      </c>
    </row>
    <row r="130" spans="1:7" x14ac:dyDescent="0.25">
      <c r="A130" s="14" t="s">
        <v>51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15">
        <f t="shared" ref="G130" si="26">SUM(G131:G139)</f>
        <v>0</v>
      </c>
    </row>
    <row r="131" spans="1:7" x14ac:dyDescent="0.25">
      <c r="A131" s="16" t="s">
        <v>52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15">
        <f>D131-E131</f>
        <v>0</v>
      </c>
    </row>
    <row r="132" spans="1:7" x14ac:dyDescent="0.25">
      <c r="A132" s="16" t="s">
        <v>53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15">
        <f t="shared" ref="G132:G139" si="27">D132-E132</f>
        <v>0</v>
      </c>
    </row>
    <row r="133" spans="1:7" x14ac:dyDescent="0.25">
      <c r="A133" s="16" t="s">
        <v>54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15">
        <f t="shared" si="27"/>
        <v>0</v>
      </c>
    </row>
    <row r="134" spans="1:7" x14ac:dyDescent="0.25">
      <c r="A134" s="16" t="s">
        <v>55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15">
        <f t="shared" si="27"/>
        <v>0</v>
      </c>
    </row>
    <row r="135" spans="1:7" x14ac:dyDescent="0.25">
      <c r="A135" s="16" t="s">
        <v>56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15">
        <f t="shared" si="27"/>
        <v>0</v>
      </c>
    </row>
    <row r="136" spans="1:7" x14ac:dyDescent="0.25">
      <c r="A136" s="16" t="s">
        <v>57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15">
        <f t="shared" si="27"/>
        <v>0</v>
      </c>
    </row>
    <row r="137" spans="1:7" x14ac:dyDescent="0.25">
      <c r="A137" s="16" t="s">
        <v>58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15">
        <f t="shared" si="27"/>
        <v>0</v>
      </c>
    </row>
    <row r="138" spans="1:7" x14ac:dyDescent="0.25">
      <c r="A138" s="16" t="s">
        <v>59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15">
        <f t="shared" si="27"/>
        <v>0</v>
      </c>
    </row>
    <row r="139" spans="1:7" x14ac:dyDescent="0.25">
      <c r="A139" s="16" t="s">
        <v>60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15">
        <f t="shared" si="27"/>
        <v>0</v>
      </c>
    </row>
    <row r="140" spans="1:7" x14ac:dyDescent="0.25">
      <c r="A140" s="14" t="s">
        <v>61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15">
        <f t="shared" ref="G140" si="28">SUM(G141:G143)</f>
        <v>0</v>
      </c>
    </row>
    <row r="141" spans="1:7" x14ac:dyDescent="0.25">
      <c r="A141" s="16" t="s">
        <v>62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15">
        <f>D141-E141</f>
        <v>0</v>
      </c>
    </row>
    <row r="142" spans="1:7" x14ac:dyDescent="0.25">
      <c r="A142" s="16" t="s">
        <v>63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15">
        <f t="shared" ref="G142:G143" si="29">D142-E142</f>
        <v>0</v>
      </c>
    </row>
    <row r="143" spans="1:7" x14ac:dyDescent="0.25">
      <c r="A143" s="16" t="s">
        <v>64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15">
        <f t="shared" si="29"/>
        <v>0</v>
      </c>
    </row>
    <row r="144" spans="1:7" x14ac:dyDescent="0.25">
      <c r="A144" s="14" t="s">
        <v>65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15">
        <f t="shared" ref="G144" si="30">SUM(G145:G149,G151:G152)</f>
        <v>0</v>
      </c>
    </row>
    <row r="145" spans="1:7" x14ac:dyDescent="0.25">
      <c r="A145" s="16" t="s">
        <v>66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15">
        <f>D145-E145</f>
        <v>0</v>
      </c>
    </row>
    <row r="146" spans="1:7" x14ac:dyDescent="0.25">
      <c r="A146" s="16" t="s">
        <v>67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15">
        <f t="shared" ref="G146:G152" si="31">D146-E146</f>
        <v>0</v>
      </c>
    </row>
    <row r="147" spans="1:7" x14ac:dyDescent="0.25">
      <c r="A147" s="16" t="s">
        <v>68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15">
        <f t="shared" si="31"/>
        <v>0</v>
      </c>
    </row>
    <row r="148" spans="1:7" x14ac:dyDescent="0.25">
      <c r="A148" s="16" t="s">
        <v>69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15">
        <f t="shared" si="31"/>
        <v>0</v>
      </c>
    </row>
    <row r="149" spans="1:7" x14ac:dyDescent="0.25">
      <c r="A149" s="16" t="s">
        <v>70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15">
        <f t="shared" si="31"/>
        <v>0</v>
      </c>
    </row>
    <row r="150" spans="1:7" x14ac:dyDescent="0.25">
      <c r="A150" s="16" t="s">
        <v>71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15">
        <f t="shared" si="31"/>
        <v>0</v>
      </c>
    </row>
    <row r="151" spans="1:7" x14ac:dyDescent="0.25">
      <c r="A151" s="16" t="s">
        <v>72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15">
        <f t="shared" si="31"/>
        <v>0</v>
      </c>
    </row>
    <row r="152" spans="1:7" x14ac:dyDescent="0.25">
      <c r="A152" s="16" t="s">
        <v>73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15">
        <f t="shared" si="31"/>
        <v>0</v>
      </c>
    </row>
    <row r="153" spans="1:7" x14ac:dyDescent="0.25">
      <c r="A153" s="14" t="s">
        <v>74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15">
        <f t="shared" ref="G153" si="32">SUM(G154:G156)</f>
        <v>0</v>
      </c>
    </row>
    <row r="154" spans="1:7" x14ac:dyDescent="0.25">
      <c r="A154" s="16" t="s">
        <v>75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15">
        <f>D154-E154</f>
        <v>0</v>
      </c>
    </row>
    <row r="155" spans="1:7" x14ac:dyDescent="0.25">
      <c r="A155" s="16" t="s">
        <v>76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15">
        <f t="shared" ref="G155:G156" si="33">D155-E155</f>
        <v>0</v>
      </c>
    </row>
    <row r="156" spans="1:7" x14ac:dyDescent="0.25">
      <c r="A156" s="16" t="s">
        <v>77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15">
        <f t="shared" si="33"/>
        <v>0</v>
      </c>
    </row>
    <row r="157" spans="1:7" x14ac:dyDescent="0.25">
      <c r="A157" s="14" t="s">
        <v>78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15">
        <f t="shared" ref="G157" si="34">SUM(G158:G164)</f>
        <v>0</v>
      </c>
    </row>
    <row r="158" spans="1:7" x14ac:dyDescent="0.25">
      <c r="A158" s="16" t="s">
        <v>79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15">
        <f>D158-E158</f>
        <v>0</v>
      </c>
    </row>
    <row r="159" spans="1:7" x14ac:dyDescent="0.25">
      <c r="A159" s="16" t="s">
        <v>80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15">
        <f t="shared" ref="G159:G164" si="35">D159-E159</f>
        <v>0</v>
      </c>
    </row>
    <row r="160" spans="1:7" x14ac:dyDescent="0.25">
      <c r="A160" s="16" t="s">
        <v>81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15">
        <f t="shared" si="35"/>
        <v>0</v>
      </c>
    </row>
    <row r="161" spans="1:7" x14ac:dyDescent="0.25">
      <c r="A161" s="17" t="s">
        <v>82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15">
        <f t="shared" si="35"/>
        <v>0</v>
      </c>
    </row>
    <row r="162" spans="1:7" x14ac:dyDescent="0.25">
      <c r="A162" s="16" t="s">
        <v>83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15">
        <f t="shared" si="35"/>
        <v>0</v>
      </c>
    </row>
    <row r="163" spans="1:7" x14ac:dyDescent="0.25">
      <c r="A163" s="16" t="s">
        <v>84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15">
        <f t="shared" si="35"/>
        <v>0</v>
      </c>
    </row>
    <row r="164" spans="1:7" x14ac:dyDescent="0.25">
      <c r="A164" s="16" t="s">
        <v>85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15">
        <f t="shared" si="35"/>
        <v>0</v>
      </c>
    </row>
    <row r="165" spans="1:7" x14ac:dyDescent="0.25">
      <c r="A165" s="19"/>
      <c r="B165" s="10"/>
      <c r="C165" s="10"/>
      <c r="D165" s="10"/>
      <c r="E165" s="10"/>
      <c r="F165" s="10"/>
      <c r="G165" s="20"/>
    </row>
    <row r="166" spans="1:7" x14ac:dyDescent="0.25">
      <c r="A166" s="21" t="s">
        <v>87</v>
      </c>
      <c r="B166" s="5">
        <f t="shared" ref="B166" si="36">B10+B91</f>
        <v>23632745</v>
      </c>
      <c r="C166" s="5">
        <f>C10+C91</f>
        <v>12807261</v>
      </c>
      <c r="D166" s="5">
        <f>D10+D91</f>
        <v>36440006</v>
      </c>
      <c r="E166" s="5">
        <f t="shared" ref="E166:F166" si="37">E10+E91</f>
        <v>36439978</v>
      </c>
      <c r="F166" s="5">
        <f t="shared" si="37"/>
        <v>33612137</v>
      </c>
      <c r="G166" s="37">
        <f>D166-E166</f>
        <v>28</v>
      </c>
    </row>
    <row r="167" spans="1:7" ht="15.75" thickBot="1" x14ac:dyDescent="0.3">
      <c r="A167" s="22"/>
      <c r="B167" s="23"/>
      <c r="C167" s="23"/>
      <c r="D167" s="23"/>
      <c r="E167" s="23"/>
      <c r="F167" s="23"/>
      <c r="G167" s="24"/>
    </row>
  </sheetData>
  <mergeCells count="12">
    <mergeCell ref="A7:G7"/>
    <mergeCell ref="A1:C1"/>
    <mergeCell ref="A3:G3"/>
    <mergeCell ref="A4:G4"/>
    <mergeCell ref="A5:G5"/>
    <mergeCell ref="A6:G6"/>
    <mergeCell ref="A8:A9"/>
    <mergeCell ref="B8:F8"/>
    <mergeCell ref="G8:G9"/>
    <mergeCell ref="A89:A90"/>
    <mergeCell ref="B89:F89"/>
    <mergeCell ref="G89:G90"/>
  </mergeCells>
  <dataValidations count="1">
    <dataValidation type="decimal" allowBlank="1" showInputMessage="1" showErrorMessage="1" sqref="F10:F39 F41:F88 G10:G88 B10:E88 B91:G166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0" orientation="portrait" horizontalDpi="0" verticalDpi="0" r:id="rId1"/>
  <rowBreaks count="1" manualBreakCount="1">
    <brk id="8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servando</dc:creator>
  <cp:lastModifiedBy>USER</cp:lastModifiedBy>
  <cp:lastPrinted>2020-04-15T19:23:06Z</cp:lastPrinted>
  <dcterms:created xsi:type="dcterms:W3CDTF">2020-02-27T16:20:24Z</dcterms:created>
  <dcterms:modified xsi:type="dcterms:W3CDTF">2023-01-16T02:18:45Z</dcterms:modified>
</cp:coreProperties>
</file>