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4240" windowHeight="12585"/>
  </bookViews>
  <sheets>
    <sheet name="Hoja1" sheetId="1" r:id="rId1"/>
  </sheets>
  <definedNames>
    <definedName name="_xlnm.Print_Area" localSheetId="0">Hoja1!$A$1:$G$167</definedName>
  </definedNames>
  <calcPr calcId="124519"/>
</workbook>
</file>

<file path=xl/calcChain.xml><?xml version="1.0" encoding="utf-8"?>
<calcChain xmlns="http://schemas.openxmlformats.org/spreadsheetml/2006/main">
  <c r="F39" i="1"/>
  <c r="E39"/>
  <c r="D39"/>
  <c r="C44" l="1"/>
  <c r="C43"/>
  <c r="E91" l="1"/>
  <c r="D91"/>
  <c r="C91"/>
  <c r="B91"/>
  <c r="F10"/>
  <c r="E10"/>
  <c r="G44" l="1"/>
  <c r="G43"/>
  <c r="G40"/>
  <c r="C40"/>
  <c r="C39" s="1"/>
  <c r="B39" l="1"/>
  <c r="D10" l="1"/>
  <c r="D166" s="1"/>
  <c r="F166"/>
  <c r="G164"/>
  <c r="G163"/>
  <c r="G162"/>
  <c r="G161"/>
  <c r="G160"/>
  <c r="G159"/>
  <c r="G158"/>
  <c r="G156"/>
  <c r="G155"/>
  <c r="G154"/>
  <c r="G152"/>
  <c r="G151"/>
  <c r="G150"/>
  <c r="G149"/>
  <c r="G148"/>
  <c r="G147"/>
  <c r="G146"/>
  <c r="G145"/>
  <c r="G143"/>
  <c r="G142"/>
  <c r="G141"/>
  <c r="G139"/>
  <c r="G138"/>
  <c r="G137"/>
  <c r="G136"/>
  <c r="G135"/>
  <c r="G134"/>
  <c r="G133"/>
  <c r="G132"/>
  <c r="G131"/>
  <c r="G129"/>
  <c r="G128"/>
  <c r="G127"/>
  <c r="G126"/>
  <c r="G125"/>
  <c r="G123"/>
  <c r="G122"/>
  <c r="G121"/>
  <c r="E166"/>
  <c r="G119"/>
  <c r="G118"/>
  <c r="G117"/>
  <c r="G116"/>
  <c r="G115"/>
  <c r="G114"/>
  <c r="G113"/>
  <c r="G112"/>
  <c r="G111"/>
  <c r="G109"/>
  <c r="G108"/>
  <c r="G107"/>
  <c r="G106"/>
  <c r="G105"/>
  <c r="G104"/>
  <c r="G103"/>
  <c r="G102"/>
  <c r="G101"/>
  <c r="G99"/>
  <c r="G98"/>
  <c r="G96"/>
  <c r="G95"/>
  <c r="G94"/>
  <c r="G83"/>
  <c r="G82"/>
  <c r="G81"/>
  <c r="G80"/>
  <c r="G79"/>
  <c r="G78"/>
  <c r="G77"/>
  <c r="G75"/>
  <c r="G74"/>
  <c r="G73"/>
  <c r="G71"/>
  <c r="G70"/>
  <c r="G69"/>
  <c r="G68"/>
  <c r="G67"/>
  <c r="G66"/>
  <c r="G65"/>
  <c r="G64"/>
  <c r="G62"/>
  <c r="G61"/>
  <c r="G60"/>
  <c r="G58"/>
  <c r="G57"/>
  <c r="G56"/>
  <c r="G55"/>
  <c r="G54"/>
  <c r="G53"/>
  <c r="G52"/>
  <c r="G51"/>
  <c r="G50"/>
  <c r="G48"/>
  <c r="G47"/>
  <c r="G46"/>
  <c r="G45"/>
  <c r="G42"/>
  <c r="G41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8"/>
  <c r="G17"/>
  <c r="G16"/>
  <c r="G15"/>
  <c r="G13"/>
  <c r="B10"/>
  <c r="G10" l="1"/>
  <c r="B166"/>
  <c r="C10"/>
  <c r="G110"/>
  <c r="G130"/>
  <c r="G157"/>
  <c r="G49"/>
  <c r="G76"/>
  <c r="G153"/>
  <c r="G29"/>
  <c r="G63"/>
  <c r="G100"/>
  <c r="G144"/>
  <c r="G72"/>
  <c r="G19"/>
  <c r="G59"/>
  <c r="G140"/>
  <c r="G91" l="1"/>
  <c r="G166" s="1"/>
  <c r="C166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<sst xmlns="http://schemas.openxmlformats.org/spreadsheetml/2006/main" count="170" uniqueCount="90">
  <si>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</si>
  <si>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</si>
  <si>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</si>
  <si>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</si>
  <si>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</si>
  <si>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</si>
  <si>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</si>
  <si>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</si>
  <si>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</si>
  <si>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</si>
  <si>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</si>
  <si>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</si>
  <si>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</si>
  <si>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</si>
  <si>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</si>
  <si>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</si>
  <si>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</si>
  <si>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</si>
  <si>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</si>
  <si>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</si>
  <si>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</si>
  <si>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</si>
  <si>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</si>
  <si>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</si>
  <si>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</si>
  <si>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</si>
  <si>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</si>
  <si>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</si>
  <si>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</si>
  <si>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</si>
  <si>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</si>
  <si>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</si>
  <si>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</si>
  <si>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</si>
  <si>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</si>
  <si>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</si>
  <si>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</si>
  <si>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</si>
  <si>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</si>
  <si>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</si>
  <si>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</si>
  <si>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</si>
  <si>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</si>
  <si>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</si>
  <si>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</si>
  <si>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</si>
  <si>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</si>
  <si>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</si>
  <si>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</si>
  <si>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</si>
  <si>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</si>
  <si>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</si>
  <si>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</si>
  <si>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</si>
  <si>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</si>
  <si>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</si>
  <si>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</si>
  <si>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</si>
  <si>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</si>
  <si>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</si>
  <si>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</si>
  <si>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</si>
  <si>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</si>
  <si>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</si>
  <si>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</si>
  <si>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</si>
  <si>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</si>
  <si>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</si>
  <si>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</si>
  <si>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</si>
  <si>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</si>
  <si>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</si>
  <si>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</si>
  <si>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</si>
  <si>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</si>
  <si>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</si>
  <si>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</si>
  <si>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</si>
  <si>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</si>
  <si>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</si>
  <si>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</si>
  <si>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</si>
  <si>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</si>
  <si>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</si>
  <si>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</si>
  <si>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</si>
  <si>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</si>
  <si>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</si>
  <si>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</si>
  <si>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30 de Septiembre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</si>
</sst>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6</xdr:col>
      <xdr:colOff>0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712" t="5327" b="20084"/>
        <a:stretch/>
      </xdr:blipFill>
      <xdr:spPr bwMode="auto">
        <a:xfrm>
          <a:off x="9477375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57150</xdr:rowOff>
    </xdr:from>
    <xdr:to>
      <xdr:col>6</xdr:col>
      <xdr:colOff>1009650</xdr:colOff>
      <xdr:row>1</xdr:row>
      <xdr:rowOff>333375</xdr:rowOff>
    </xdr:to>
    <xdr:pic>
      <xdr:nvPicPr>
        <xdr:cNvPr id="4" name="3 Imagen" descr="Resultado de imagen para logo injeo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76" t="17180" r="30056" b="28194"/>
        <a:stretch/>
      </xdr:blipFill>
      <xdr:spPr bwMode="auto">
        <a:xfrm>
          <a:off x="10372725" y="57150"/>
          <a:ext cx="9906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7"/>
  <sheetViews>
    <sheetView tabSelected="1" topLeftCell="A31" workbookViewId="0">
      <selection activeCell="F46" sqref="F46"/>
    </sheetView>
  </sheetViews>
  <sheetFormatPr baseColWidth="10" defaultRowHeight="1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>
      <c r="A1" s="49"/>
      <c r="B1" s="49"/>
      <c r="C1" s="49"/>
      <c r="D1" s="1"/>
      <c r="E1" s="1"/>
      <c r="F1" s="1"/>
      <c r="G1" s="2"/>
    </row>
    <row r="2" spans="1:7" ht="30" customHeight="1" thickBot="1">
      <c r="A2" s="3"/>
    </row>
    <row r="3" spans="1:7">
      <c r="A3" s="50" t="s">
        <v>0</v>
      </c>
      <c r="B3" s="51"/>
      <c r="C3" s="51"/>
      <c r="D3" s="51"/>
      <c r="E3" s="51"/>
      <c r="F3" s="51"/>
      <c r="G3" s="52"/>
    </row>
    <row r="4" spans="1:7">
      <c r="A4" s="53" t="s">
        <v>1</v>
      </c>
      <c r="B4" s="54"/>
      <c r="C4" s="54"/>
      <c r="D4" s="54"/>
      <c r="E4" s="54"/>
      <c r="F4" s="54"/>
      <c r="G4" s="55"/>
    </row>
    <row r="5" spans="1:7">
      <c r="A5" s="56" t="s">
        <v>2</v>
      </c>
      <c r="B5" s="57"/>
      <c r="C5" s="57"/>
      <c r="D5" s="57"/>
      <c r="E5" s="57"/>
      <c r="F5" s="57"/>
      <c r="G5" s="58"/>
    </row>
    <row r="6" spans="1:7">
      <c r="A6" s="59" t="s">
        <v>89</v>
      </c>
      <c r="B6" s="60"/>
      <c r="C6" s="60"/>
      <c r="D6" s="60"/>
      <c r="E6" s="60"/>
      <c r="F6" s="60"/>
      <c r="G6" s="61"/>
    </row>
    <row r="7" spans="1:7">
      <c r="A7" s="46" t="s">
        <v>3</v>
      </c>
      <c r="B7" s="47"/>
      <c r="C7" s="47"/>
      <c r="D7" s="47"/>
      <c r="E7" s="47"/>
      <c r="F7" s="47"/>
      <c r="G7" s="48"/>
    </row>
    <row r="8" spans="1:7">
      <c r="A8" s="38" t="s">
        <v>4</v>
      </c>
      <c r="B8" s="40" t="s">
        <v>5</v>
      </c>
      <c r="C8" s="40"/>
      <c r="D8" s="40"/>
      <c r="E8" s="40"/>
      <c r="F8" s="40"/>
      <c r="G8" s="41" t="s">
        <v>6</v>
      </c>
    </row>
    <row r="9" spans="1:7" ht="45">
      <c r="A9" s="39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2"/>
    </row>
    <row r="10" spans="1:7">
      <c r="A10" s="25" t="s">
        <v>12</v>
      </c>
      <c r="B10" s="5">
        <f>SUM(B11,B19,B29,B39,B49,B59,B63,B72,B76)</f>
        <v>23632746</v>
      </c>
      <c r="C10" s="5">
        <f>D10-B10</f>
        <v>7423678</v>
      </c>
      <c r="D10" s="5">
        <f>SUM(D11,D19,D29,D39,D49,D59,D63,D72,D76)</f>
        <v>31056424</v>
      </c>
      <c r="E10" s="5">
        <f>SUM(E11,E19,E29,E39,E49,E59,E63,E72,E76)</f>
        <v>27150914</v>
      </c>
      <c r="F10" s="5">
        <f>SUM(F11,F19,F29,F39,F49,F59,F63,F72,F76)</f>
        <v>22788815</v>
      </c>
      <c r="G10" s="26">
        <f>(D10-E10)</f>
        <v>3905510</v>
      </c>
    </row>
    <row r="11" spans="1:7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>
      <c r="A39" s="14" t="s">
        <v>41</v>
      </c>
      <c r="B39" s="7">
        <f>B40+B43+B44</f>
        <v>23632746</v>
      </c>
      <c r="C39" s="7">
        <f>C40+C43+C44</f>
        <v>7423678</v>
      </c>
      <c r="D39" s="7">
        <f>D40+D43+D44</f>
        <v>31056424</v>
      </c>
      <c r="E39" s="7">
        <f>E40+E43+E44</f>
        <v>27150914</v>
      </c>
      <c r="F39" s="7">
        <f>F40+F43+F44</f>
        <v>22788815</v>
      </c>
      <c r="G39" s="18">
        <f>D39-E39</f>
        <v>3905510</v>
      </c>
    </row>
    <row r="40" spans="1:7">
      <c r="A40" s="16" t="s">
        <v>42</v>
      </c>
      <c r="B40" s="7">
        <v>22852852</v>
      </c>
      <c r="C40" s="7">
        <f>D40-B40</f>
        <v>4128278</v>
      </c>
      <c r="D40" s="7">
        <v>26981130</v>
      </c>
      <c r="E40" s="7">
        <v>23149709</v>
      </c>
      <c r="F40" s="7">
        <v>19393511</v>
      </c>
      <c r="G40" s="18">
        <f>D40-E40</f>
        <v>3831421</v>
      </c>
    </row>
    <row r="41" spans="1:7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>
      <c r="A43" s="16" t="s">
        <v>45</v>
      </c>
      <c r="B43" s="37">
        <v>520000</v>
      </c>
      <c r="C43" s="9">
        <f>D43-B43</f>
        <v>3295400</v>
      </c>
      <c r="D43" s="9">
        <v>3815400</v>
      </c>
      <c r="E43" s="7">
        <v>3815400</v>
      </c>
      <c r="F43" s="7">
        <v>3230773</v>
      </c>
      <c r="G43" s="32">
        <f>D43-E43</f>
        <v>0</v>
      </c>
    </row>
    <row r="44" spans="1:7">
      <c r="A44" s="16" t="s">
        <v>46</v>
      </c>
      <c r="B44" s="8">
        <v>259894</v>
      </c>
      <c r="C44" s="7">
        <f>D44-B44</f>
        <v>0</v>
      </c>
      <c r="D44" s="7">
        <v>259894</v>
      </c>
      <c r="E44" s="7">
        <v>185805</v>
      </c>
      <c r="F44" s="7">
        <v>164531</v>
      </c>
      <c r="G44" s="18">
        <f>D44-E44</f>
        <v>74089</v>
      </c>
    </row>
    <row r="45" spans="1:7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>
      <c r="A84" s="16"/>
      <c r="B84" s="6"/>
      <c r="C84" s="6"/>
      <c r="D84" s="6"/>
      <c r="E84" s="6"/>
      <c r="F84" s="6"/>
      <c r="G84" s="15"/>
    </row>
    <row r="85" spans="1:7">
      <c r="A85" s="16"/>
      <c r="B85" s="6"/>
      <c r="C85" s="6"/>
      <c r="D85" s="6"/>
      <c r="E85" s="6"/>
      <c r="F85" s="6"/>
      <c r="G85" s="15"/>
    </row>
    <row r="86" spans="1:7">
      <c r="A86" s="16"/>
      <c r="B86" s="6"/>
      <c r="C86" s="6"/>
      <c r="D86" s="6"/>
      <c r="E86" s="6"/>
      <c r="F86" s="6"/>
      <c r="G86" s="15"/>
    </row>
    <row r="87" spans="1:7">
      <c r="A87" s="16"/>
      <c r="B87" s="6"/>
      <c r="C87" s="6"/>
      <c r="D87" s="6"/>
      <c r="E87" s="6"/>
      <c r="F87" s="6"/>
      <c r="G87" s="15"/>
    </row>
    <row r="88" spans="1:7" ht="15.75" thickBot="1">
      <c r="A88" s="27"/>
      <c r="B88" s="28"/>
      <c r="C88" s="28"/>
      <c r="D88" s="28"/>
      <c r="E88" s="28"/>
      <c r="F88" s="28"/>
      <c r="G88" s="29"/>
    </row>
    <row r="89" spans="1:7">
      <c r="A89" s="43" t="s">
        <v>88</v>
      </c>
      <c r="B89" s="44" t="s">
        <v>5</v>
      </c>
      <c r="C89" s="44"/>
      <c r="D89" s="44"/>
      <c r="E89" s="44"/>
      <c r="F89" s="44"/>
      <c r="G89" s="45" t="s">
        <v>6</v>
      </c>
    </row>
    <row r="90" spans="1:7" ht="45">
      <c r="A90" s="39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42"/>
    </row>
    <row r="91" spans="1:7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>
      <c r="A121" s="16" t="s">
        <v>42</v>
      </c>
      <c r="B121" s="11">
        <v>0</v>
      </c>
      <c r="C121" s="33">
        <v>0</v>
      </c>
      <c r="D121" s="33">
        <v>0</v>
      </c>
      <c r="E121" s="33">
        <v>0</v>
      </c>
      <c r="F121" s="33">
        <v>0</v>
      </c>
      <c r="G121" s="34">
        <f>D121-E121</f>
        <v>0</v>
      </c>
    </row>
    <row r="122" spans="1:7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>
      <c r="A124" s="16" t="s">
        <v>45</v>
      </c>
      <c r="B124" s="35">
        <v>0</v>
      </c>
      <c r="C124" s="35">
        <v>0</v>
      </c>
      <c r="D124" s="35">
        <v>0</v>
      </c>
      <c r="E124" s="35">
        <v>0</v>
      </c>
      <c r="F124" s="35">
        <v>0</v>
      </c>
      <c r="G124" s="36">
        <v>0</v>
      </c>
    </row>
    <row r="125" spans="1:7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1"/>
        <v>0</v>
      </c>
    </row>
    <row r="126" spans="1:7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>
      <c r="A165" s="19"/>
      <c r="B165" s="10"/>
      <c r="C165" s="10"/>
      <c r="D165" s="10"/>
      <c r="E165" s="10"/>
      <c r="F165" s="10"/>
      <c r="G165" s="20"/>
    </row>
    <row r="166" spans="1:7">
      <c r="A166" s="21" t="s">
        <v>87</v>
      </c>
      <c r="B166" s="5">
        <f t="shared" ref="B166:G166" si="32">B10+B91</f>
        <v>23632746</v>
      </c>
      <c r="C166" s="5">
        <f t="shared" si="32"/>
        <v>7423678</v>
      </c>
      <c r="D166" s="5">
        <f t="shared" si="32"/>
        <v>31056424</v>
      </c>
      <c r="E166" s="5">
        <f t="shared" si="32"/>
        <v>27150914</v>
      </c>
      <c r="F166" s="5">
        <f t="shared" si="32"/>
        <v>22788815</v>
      </c>
      <c r="G166" s="13">
        <f t="shared" si="32"/>
        <v>3905510</v>
      </c>
    </row>
    <row r="167" spans="1:7" ht="15.75" thickBot="1">
      <c r="A167" s="22"/>
      <c r="B167" s="23"/>
      <c r="C167" s="23"/>
      <c r="D167" s="23"/>
      <c r="E167" s="23"/>
      <c r="F167" s="23"/>
      <c r="G167" s="24"/>
    </row>
  </sheetData>
  <mergeCells count="12">
    <mergeCell ref="A7:G7"/>
    <mergeCell ref="A1:C1"/>
    <mergeCell ref="A3:G3"/>
    <mergeCell ref="A4:G4"/>
    <mergeCell ref="A5:G5"/>
    <mergeCell ref="A6:G6"/>
    <mergeCell ref="A8:A9"/>
    <mergeCell ref="B8:F8"/>
    <mergeCell ref="G8:G9"/>
    <mergeCell ref="A89:A90"/>
    <mergeCell ref="B89:F89"/>
    <mergeCell ref="G89:G90"/>
  </mergeCells>
  <dataValidations count="1">
    <dataValidation type="decimal" allowBlank="1" showInputMessage="1" showErrorMessage="1" sqref="B91:G166 F41:F88 G10:G88 B10:E88 F10:F39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unidad transparencia</cp:lastModifiedBy>
  <cp:lastPrinted>2020-04-15T19:23:06Z</cp:lastPrinted>
  <dcterms:created xsi:type="dcterms:W3CDTF">2020-02-27T16:20:24Z</dcterms:created>
  <dcterms:modified xsi:type="dcterms:W3CDTF">2022-10-05T17:56:16Z</dcterms:modified>
</cp:coreProperties>
</file>