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DDCCC304-9C71-4E96-B4D7-DBA0D866C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E13" i="9" l="1"/>
  <c r="H13" i="9" s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F24" i="9" s="1"/>
  <c r="E27" i="9"/>
  <c r="E24" i="9" s="1"/>
  <c r="D27" i="9"/>
  <c r="D24" i="9" s="1"/>
  <c r="C27" i="9"/>
  <c r="C24" i="9" s="1"/>
  <c r="H26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D12" i="9" s="1"/>
  <c r="C15" i="9"/>
  <c r="C12" i="9" s="1"/>
  <c r="H14" i="9"/>
  <c r="C36" i="9" l="1"/>
  <c r="D36" i="9"/>
  <c r="F36" i="9"/>
  <c r="G36" i="9"/>
  <c r="E36" i="9"/>
  <c r="H24" i="9"/>
  <c r="H27" i="9"/>
  <c r="H31" i="9"/>
  <c r="H19" i="9"/>
  <c r="H15" i="9"/>
  <c r="H12" i="9" s="1"/>
  <c r="H36" i="9" l="1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<sst xmlns="http://schemas.openxmlformats.org/spreadsheetml/2006/main" count="38" uniqueCount="28">
  <si>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</si>
  <si>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</si>
  <si>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</si>
  <si>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</si>
  <si>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</si>
  <si>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</si>
  <si>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</si>
  <si>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</si>
  <si>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</si>
  <si>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</si>
  <si>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</si>
  <si>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</si>
  <si>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</si>
  <si>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</si>
  <si>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</si>
  <si>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</si>
  <si>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</si>
  <si>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</si>
  <si>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</si>
  <si>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</si>
  <si>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</si>
  <si>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</si>
  <si>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</si>
  <si>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</si>
  <si>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</si>
  <si>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INSTITUTO DE CAPACITACION Y PRODUCTIVIDAD PARA EL TRABAJO DEL ESTADO DE OAXACA</t>
  </si>
  <si>
    <t>"Segundo Informe de Avance de Gestión Financiera Enero - Junio 2025"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</si>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</sst>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3" borderId="0" xfId="0" applyFont="1" applyFill="1" applyAlignment="1">
      <alignment horizontal="center" vertical="center" wrapText="1"/>
    </xf>
    <xf numFmtId="4" fontId="6" fillId="0" borderId="0" xfId="0" applyNumberFormat="1" applyFont="1"/>
    <xf numFmtId="164" fontId="6" fillId="0" borderId="0" xfId="0" applyNumberFormat="1" applyFont="1"/>
    <xf numFmtId="0" fontId="8" fillId="0" borderId="0" xfId="0" applyFont="1" applyAlignment="1">
      <alignment horizontal="right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819150</xdr:colOff>
      <xdr:row>0</xdr:row>
      <xdr:rowOff>123825</xdr:rowOff>
    </xdr:from>
    <xdr:to>
      <xdr:col>7</xdr:col>
      <xdr:colOff>1532163</xdr:colOff>
      <xdr:row>2</xdr:row>
      <xdr:rowOff>20820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8575" y="12382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0</xdr:row>
      <xdr:rowOff>47626</xdr:rowOff>
    </xdr:from>
    <xdr:to>
      <xdr:col>1</xdr:col>
      <xdr:colOff>1876425</xdr:colOff>
      <xdr:row>1</xdr:row>
      <xdr:rowOff>733426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1C20B0B5-50F3-464A-98E9-70E2EB5B4D9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47626"/>
          <a:ext cx="16573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H43"/>
  <sheetViews>
    <sheetView tabSelected="1" topLeftCell="C1" zoomScale="90" zoomScaleNormal="90" workbookViewId="0">
      <selection activeCell="I4" sqref="I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3"/>
      <c r="C2" s="23"/>
      <c r="D2" s="23"/>
      <c r="E2" s="23"/>
      <c r="F2" s="10"/>
      <c r="G2" s="10"/>
      <c r="H2" s="17"/>
    </row>
    <row r="4" spans="1:8" x14ac:dyDescent="0.35">
      <c r="B4" s="24" t="s">
        <v>25</v>
      </c>
      <c r="C4" s="25"/>
      <c r="D4" s="25"/>
      <c r="E4" s="25"/>
      <c r="F4" s="25"/>
      <c r="G4" s="25"/>
      <c r="H4" s="26"/>
    </row>
    <row r="5" spans="1:8" x14ac:dyDescent="0.35">
      <c r="B5" s="27" t="s">
        <v>2</v>
      </c>
      <c r="C5" s="28"/>
      <c r="D5" s="28"/>
      <c r="E5" s="28"/>
      <c r="F5" s="28"/>
      <c r="G5" s="28"/>
      <c r="H5" s="29"/>
    </row>
    <row r="6" spans="1:8" x14ac:dyDescent="0.35">
      <c r="B6" s="27" t="s">
        <v>9</v>
      </c>
      <c r="C6" s="28"/>
      <c r="D6" s="28"/>
      <c r="E6" s="28"/>
      <c r="F6" s="28"/>
      <c r="G6" s="28"/>
      <c r="H6" s="29"/>
    </row>
    <row r="7" spans="1:8" x14ac:dyDescent="0.35">
      <c r="B7" s="30" t="s">
        <v>27</v>
      </c>
      <c r="C7" s="30"/>
      <c r="D7" s="30"/>
      <c r="E7" s="30"/>
      <c r="F7" s="30"/>
      <c r="G7" s="30"/>
      <c r="H7" s="30"/>
    </row>
    <row r="8" spans="1:8" x14ac:dyDescent="0.35">
      <c r="B8" s="31" t="s">
        <v>0</v>
      </c>
      <c r="C8" s="32"/>
      <c r="D8" s="32"/>
      <c r="E8" s="32"/>
      <c r="F8" s="32"/>
      <c r="G8" s="32"/>
      <c r="H8" s="33"/>
    </row>
    <row r="9" spans="1:8" ht="14.45" customHeight="1" x14ac:dyDescent="0.3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ht="36" x14ac:dyDescent="0.35">
      <c r="B10" s="2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1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>SUM(C13:C22)</f>
        <v>39655494.009999998</v>
      </c>
      <c r="D12" s="11">
        <f>SUM(D13:D22)</f>
        <v>7334941</v>
      </c>
      <c r="E12" s="11">
        <f t="shared" ref="E12:H12" si="0">SUM(E13:E22)</f>
        <v>46990435.009999998</v>
      </c>
      <c r="F12" s="11">
        <f t="shared" si="0"/>
        <v>18529062</v>
      </c>
      <c r="G12" s="11">
        <f t="shared" si="0"/>
        <v>17688241</v>
      </c>
      <c r="H12" s="11">
        <f t="shared" si="0"/>
        <v>28461373.009999998</v>
      </c>
    </row>
    <row r="13" spans="1:8" x14ac:dyDescent="0.35">
      <c r="B13" s="6" t="s">
        <v>11</v>
      </c>
      <c r="C13" s="12">
        <v>39655494.009999998</v>
      </c>
      <c r="D13" s="11">
        <v>7334941</v>
      </c>
      <c r="E13" s="12">
        <f>C13+D13</f>
        <v>46990435.009999998</v>
      </c>
      <c r="F13" s="12">
        <v>18529062</v>
      </c>
      <c r="G13" s="12">
        <v>17688241</v>
      </c>
      <c r="H13" s="12">
        <f>E13-F13</f>
        <v>28461373.009999998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>SUM(C25,C26,C27,C30,C31,C34)</f>
        <v>59483242.560000002</v>
      </c>
      <c r="D24" s="11">
        <f>SUM(D25,D26,D27,D30,D31,D34)</f>
        <v>4461641.01</v>
      </c>
      <c r="E24" s="11">
        <f t="shared" ref="E24:G24" si="3">SUM(E25,E26,E27,E30,E31,E34)</f>
        <v>63944883.57</v>
      </c>
      <c r="F24" s="11">
        <f t="shared" si="3"/>
        <v>26162707</v>
      </c>
      <c r="G24" s="11">
        <f t="shared" si="3"/>
        <v>23882591</v>
      </c>
      <c r="H24" s="11">
        <f>E24-F24</f>
        <v>37782176.57</v>
      </c>
    </row>
    <row r="25" spans="2:8" x14ac:dyDescent="0.35">
      <c r="B25" s="6" t="s">
        <v>11</v>
      </c>
      <c r="C25" s="12">
        <v>59483242.560000002</v>
      </c>
      <c r="D25" s="12">
        <v>4461641.01</v>
      </c>
      <c r="E25" s="12">
        <v>63944883.57</v>
      </c>
      <c r="F25" s="12">
        <v>26162707</v>
      </c>
      <c r="G25" s="12">
        <v>23882591</v>
      </c>
      <c r="H25" s="12">
        <f>E25-F25</f>
        <v>37782176.57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99138736.569999993</v>
      </c>
      <c r="D36" s="11">
        <f t="shared" si="6"/>
        <v>11796582.01</v>
      </c>
      <c r="E36" s="11">
        <f t="shared" si="6"/>
        <v>110935318.58</v>
      </c>
      <c r="F36" s="11">
        <f t="shared" si="6"/>
        <v>44691769</v>
      </c>
      <c r="G36" s="11">
        <f t="shared" si="6"/>
        <v>41570832</v>
      </c>
      <c r="H36" s="11">
        <f t="shared" si="6"/>
        <v>66243549.579999998</v>
      </c>
    </row>
    <row r="37" spans="2:8" x14ac:dyDescent="0.35">
      <c r="B37" s="8"/>
      <c r="C37" s="15"/>
      <c r="D37" s="15"/>
      <c r="E37" s="15"/>
      <c r="F37" s="15"/>
      <c r="G37" s="15"/>
      <c r="H37" s="15"/>
    </row>
    <row r="39" spans="2:8" x14ac:dyDescent="0.35">
      <c r="E39" s="20" t="s">
        <v>26</v>
      </c>
      <c r="F39" s="20"/>
      <c r="G39" s="20"/>
      <c r="H39" s="20"/>
    </row>
    <row r="41" spans="2:8" x14ac:dyDescent="0.35">
      <c r="E41" s="18"/>
      <c r="F41" s="18"/>
    </row>
    <row r="42" spans="2:8" x14ac:dyDescent="0.35">
      <c r="E42" s="19"/>
    </row>
    <row r="43" spans="2:8" x14ac:dyDescent="0.35">
      <c r="F43" s="18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35:H35 H34 H33 C31:G31 C27:G27 C29:G30 C32:G33 C28:F28 G17 C17:D17 C18:G18 C26:G26 C20:G21 C22 C14:F14 C16:G16 C15:G15 H14 C19:G19 C23:G23 C12:H13 C24:H25 E17:F17 G14 D22:G22 C36:H36" unlockedFormula="1"/>
    <ignoredError sqref="H27 H31 H28:H30 H32 H26 H20:H21 H23 H16:H18 H19 H15 H2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2025-07-23T15:29:42Z</dcterms:modified>
</cp:coreProperties>
</file>