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2FF8E790-7920-4F38-8046-B4B00D655E7A}" xr6:coauthVersionLast="47" xr6:coauthVersionMax="47" xr10:uidLastSave="{00000000-0000-0000-0000-000000000000}"/>
  <bookViews>
    <workbookView xWindow="-120" yWindow="-120" windowWidth="29040" windowHeight="15840" xr2:uid="{C8D6D469-FFE7-4333-A044-79E5AA0A44D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0" i="1" l="1"/>
  <c r="G80" i="1"/>
  <c r="E80" i="1"/>
  <c r="D80" i="1"/>
  <c r="H65" i="1"/>
  <c r="H31" i="1"/>
  <c r="H30" i="1" s="1"/>
  <c r="H78" i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F46" i="1"/>
  <c r="E46" i="1"/>
  <c r="D46" i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G30" i="1"/>
  <c r="F30" i="1"/>
  <c r="E30" i="1"/>
  <c r="E12" i="1" s="1"/>
  <c r="D30" i="1"/>
  <c r="D12" i="1" s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D13" i="1"/>
  <c r="C13" i="1"/>
  <c r="G12" i="1"/>
  <c r="F12" i="1"/>
  <c r="C12" i="1"/>
  <c r="H46" i="1" l="1"/>
  <c r="F80" i="1"/>
  <c r="H12" i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<sst xmlns="http://schemas.openxmlformats.org/spreadsheetml/2006/main" count="81" uniqueCount="51">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</sst>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2000248</xdr:colOff>
      <xdr:row>1</xdr:row>
      <xdr:rowOff>381000</xdr:rowOff>
    </xdr:from>
    <xdr:to>
      <xdr:col>8</xdr:col>
      <xdr:colOff>137689</xdr:colOff>
      <xdr:row>2</xdr:row>
      <xdr:rowOff>881061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6A6612-7FD8-40FD-8193-E9C177E98F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8" t="3505" r="22380" b="88432"/>
        <a:stretch/>
      </xdr:blipFill>
      <xdr:spPr bwMode="auto">
        <a:xfrm>
          <a:off x="18192748" y="571500"/>
          <a:ext cx="8805441" cy="1285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8174-3464-4C14-86B1-7D9159262152}">
  <dimension ref="A1:H81"/>
  <sheetViews>
    <sheetView showGridLines="0" tabSelected="1" topLeftCell="A55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73.5" customHeight="1" x14ac:dyDescent="0.25"/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50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14.45" customHeight="1" x14ac:dyDescent="0.35">
      <c r="B9" s="29" t="s">
        <v>5</v>
      </c>
      <c r="C9" s="30" t="s">
        <v>6</v>
      </c>
      <c r="D9" s="30"/>
      <c r="E9" s="30"/>
      <c r="F9" s="30"/>
      <c r="G9" s="30"/>
      <c r="H9" s="29" t="s">
        <v>7</v>
      </c>
    </row>
    <row r="10" spans="1:8" s="4" customFormat="1" ht="64.5" x14ac:dyDescent="0.35">
      <c r="B10" s="29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9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4" customFormat="1" ht="32.25" x14ac:dyDescent="0.35">
      <c r="B12" s="7" t="s">
        <v>13</v>
      </c>
      <c r="C12" s="8">
        <f>SUM(C13,C22,C30,C40)</f>
        <v>35647963</v>
      </c>
      <c r="D12" s="8">
        <f t="shared" ref="D12:H12" si="0">SUM(D13,D22,D30,D40)</f>
        <v>7393161.1600000001</v>
      </c>
      <c r="E12" s="8">
        <f t="shared" si="0"/>
        <v>43041124.299999997</v>
      </c>
      <c r="F12" s="8">
        <f t="shared" si="0"/>
        <v>40646687.280000001</v>
      </c>
      <c r="G12" s="8">
        <f t="shared" si="0"/>
        <v>40190871.75</v>
      </c>
      <c r="H12" s="8">
        <f t="shared" si="0"/>
        <v>2394437.0199999958</v>
      </c>
    </row>
    <row r="13" spans="1:8" s="4" customFormat="1" ht="32.25" x14ac:dyDescent="0.35">
      <c r="B13" s="9" t="s">
        <v>14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2.25" x14ac:dyDescent="0.35"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2.25" x14ac:dyDescent="0.35">
      <c r="B15" s="11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2.25" x14ac:dyDescent="0.35">
      <c r="B16" s="11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2.25" x14ac:dyDescent="0.35"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2.25" x14ac:dyDescent="0.35"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2.25" x14ac:dyDescent="0.35">
      <c r="B19" s="11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2.25" x14ac:dyDescent="0.35">
      <c r="B20" s="11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2.25" x14ac:dyDescent="0.35">
      <c r="B21" s="11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2.25" x14ac:dyDescent="0.35">
      <c r="B22" s="9" t="s">
        <v>23</v>
      </c>
      <c r="C22" s="10">
        <f>SUM(C23:C29)</f>
        <v>0</v>
      </c>
      <c r="D22" s="10">
        <f t="shared" ref="D22:G22" si="3">SUM(D23:D29)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>SUM(H23:H29)</f>
        <v>0</v>
      </c>
    </row>
    <row r="23" spans="2:8" s="4" customFormat="1" ht="32.25" x14ac:dyDescent="0.35">
      <c r="B23" s="11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1" t="s">
        <v>25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2.25" x14ac:dyDescent="0.35">
      <c r="B25" s="11" t="s">
        <v>26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2.25" x14ac:dyDescent="0.35">
      <c r="B26" s="11" t="s">
        <v>27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2.25" x14ac:dyDescent="0.35"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4" customFormat="1" ht="32.25" x14ac:dyDescent="0.35">
      <c r="B28" s="11" t="s">
        <v>29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2.25" x14ac:dyDescent="0.35">
      <c r="B29" s="11" t="s">
        <v>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2.25" x14ac:dyDescent="0.35">
      <c r="B30" s="9" t="s">
        <v>31</v>
      </c>
      <c r="C30" s="10">
        <f>SUM(C31:C39)</f>
        <v>35647963</v>
      </c>
      <c r="D30" s="10">
        <f t="shared" ref="D30:G30" si="5">SUM(D31:D39)</f>
        <v>7393161.1600000001</v>
      </c>
      <c r="E30" s="10">
        <f t="shared" si="5"/>
        <v>43041124.299999997</v>
      </c>
      <c r="F30" s="10">
        <f t="shared" si="5"/>
        <v>40646687.280000001</v>
      </c>
      <c r="G30" s="10">
        <f t="shared" si="5"/>
        <v>40190871.75</v>
      </c>
      <c r="H30" s="10">
        <f>SUM(H31:H39)</f>
        <v>2394437.0199999958</v>
      </c>
    </row>
    <row r="31" spans="2:8" s="4" customFormat="1" ht="32.25" x14ac:dyDescent="0.35">
      <c r="B31" s="11" t="s">
        <v>32</v>
      </c>
      <c r="C31" s="12">
        <v>35647963</v>
      </c>
      <c r="D31" s="12">
        <v>7393161.1600000001</v>
      </c>
      <c r="E31" s="12">
        <v>43041124.299999997</v>
      </c>
      <c r="F31" s="12">
        <v>40646687.280000001</v>
      </c>
      <c r="G31" s="12">
        <v>40190871.75</v>
      </c>
      <c r="H31" s="12">
        <f>E31-F31</f>
        <v>2394437.0199999958</v>
      </c>
    </row>
    <row r="32" spans="2:8" s="4" customFormat="1" ht="32.25" x14ac:dyDescent="0.35">
      <c r="B32" s="11" t="s">
        <v>33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2.25" x14ac:dyDescent="0.35">
      <c r="B33" s="11" t="s">
        <v>34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2.25" x14ac:dyDescent="0.35">
      <c r="B34" s="11" t="s">
        <v>35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2.25" x14ac:dyDescent="0.35">
      <c r="B35" s="11" t="s">
        <v>36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2.25" x14ac:dyDescent="0.35">
      <c r="B36" s="11" t="s">
        <v>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2.25" x14ac:dyDescent="0.35">
      <c r="B37" s="11" t="s">
        <v>38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2.25" x14ac:dyDescent="0.35">
      <c r="B38" s="11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2.25" x14ac:dyDescent="0.35">
      <c r="B39" s="11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64.5" x14ac:dyDescent="0.35">
      <c r="B40" s="13" t="s">
        <v>41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32.25" x14ac:dyDescent="0.35">
      <c r="B41" s="14" t="s">
        <v>42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64.5" x14ac:dyDescent="0.35">
      <c r="B42" s="14" t="s">
        <v>43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2.25" x14ac:dyDescent="0.35">
      <c r="B43" s="11" t="s">
        <v>44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2.25" x14ac:dyDescent="0.35">
      <c r="B44" s="11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2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2.25" x14ac:dyDescent="0.35">
      <c r="B46" s="7" t="s">
        <v>46</v>
      </c>
      <c r="C46" s="10">
        <f>SUM(C47,C56,C64,C74)</f>
        <v>53471947</v>
      </c>
      <c r="D46" s="10">
        <f t="shared" ref="D46:H46" si="9">SUM(D47,D56,D64,D74)</f>
        <v>5839774.7999999998</v>
      </c>
      <c r="E46" s="10">
        <f t="shared" si="9"/>
        <v>59311721</v>
      </c>
      <c r="F46" s="10">
        <f t="shared" si="9"/>
        <v>56129889</v>
      </c>
      <c r="G46" s="10">
        <f t="shared" si="9"/>
        <v>55631239</v>
      </c>
      <c r="H46" s="10">
        <f t="shared" si="9"/>
        <v>3181832</v>
      </c>
    </row>
    <row r="47" spans="2:8" s="4" customFormat="1" ht="32.25" x14ac:dyDescent="0.35">
      <c r="B47" s="9" t="s">
        <v>47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2.25" x14ac:dyDescent="0.35">
      <c r="B48" s="11" t="s">
        <v>15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2.25" x14ac:dyDescent="0.35">
      <c r="B49" s="11" t="s">
        <v>16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2.25" x14ac:dyDescent="0.35">
      <c r="B50" s="11" t="s">
        <v>17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2.25" x14ac:dyDescent="0.35">
      <c r="B51" s="11" t="s">
        <v>18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2.25" x14ac:dyDescent="0.35">
      <c r="B52" s="11" t="s">
        <v>19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2.25" x14ac:dyDescent="0.35">
      <c r="B53" s="11" t="s">
        <v>20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2.25" x14ac:dyDescent="0.35">
      <c r="B54" s="11" t="s">
        <v>21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2.25" x14ac:dyDescent="0.35">
      <c r="B55" s="11" t="s">
        <v>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2.25" x14ac:dyDescent="0.35">
      <c r="B56" s="9" t="s">
        <v>23</v>
      </c>
      <c r="C56" s="10">
        <f>SUM(C57:C63)</f>
        <v>0</v>
      </c>
      <c r="D56" s="10">
        <f t="shared" ref="D56:H56" si="12">SUM(D57:D63)</f>
        <v>0</v>
      </c>
      <c r="E56" s="10">
        <f t="shared" si="12"/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</row>
    <row r="57" spans="2:8" s="4" customFormat="1" ht="32.25" x14ac:dyDescent="0.35">
      <c r="B57" s="11" t="s">
        <v>24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2.25" x14ac:dyDescent="0.35">
      <c r="B58" s="11" t="s">
        <v>25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2.25" x14ac:dyDescent="0.35">
      <c r="B59" s="11" t="s">
        <v>26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2.25" x14ac:dyDescent="0.35">
      <c r="B60" s="11" t="s">
        <v>27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2.25" x14ac:dyDescent="0.35">
      <c r="B61" s="11" t="s">
        <v>28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3"/>
        <v>0</v>
      </c>
    </row>
    <row r="62" spans="2:8" s="4" customFormat="1" ht="32.25" x14ac:dyDescent="0.35">
      <c r="B62" s="11" t="s">
        <v>29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2.25" x14ac:dyDescent="0.35">
      <c r="B63" s="11" t="s">
        <v>30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2.25" x14ac:dyDescent="0.35">
      <c r="B64" s="9" t="s">
        <v>31</v>
      </c>
      <c r="C64" s="10">
        <f>SUM(C65:C73)</f>
        <v>53471947</v>
      </c>
      <c r="D64" s="10">
        <f t="shared" ref="D64:H64" si="14">SUM(D65:D73)</f>
        <v>5839774.7999999998</v>
      </c>
      <c r="E64" s="10">
        <f t="shared" si="14"/>
        <v>59311721</v>
      </c>
      <c r="F64" s="10">
        <f t="shared" si="14"/>
        <v>56129889</v>
      </c>
      <c r="G64" s="10">
        <f t="shared" si="14"/>
        <v>55631239</v>
      </c>
      <c r="H64" s="10">
        <f t="shared" si="14"/>
        <v>3181832</v>
      </c>
    </row>
    <row r="65" spans="2:8" s="4" customFormat="1" ht="32.25" x14ac:dyDescent="0.35">
      <c r="B65" s="11" t="s">
        <v>32</v>
      </c>
      <c r="C65" s="12">
        <v>53471947</v>
      </c>
      <c r="D65" s="12">
        <v>5839774.7999999998</v>
      </c>
      <c r="E65" s="12">
        <v>59311721</v>
      </c>
      <c r="F65" s="12">
        <v>56129889</v>
      </c>
      <c r="G65" s="12">
        <v>55631239</v>
      </c>
      <c r="H65" s="12">
        <f>E65-F65</f>
        <v>3181832</v>
      </c>
    </row>
    <row r="66" spans="2:8" s="4" customFormat="1" ht="32.25" x14ac:dyDescent="0.35">
      <c r="B66" s="11" t="s">
        <v>33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2.25" x14ac:dyDescent="0.35">
      <c r="B67" s="11" t="s">
        <v>34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2.25" x14ac:dyDescent="0.35">
      <c r="B68" s="11" t="s">
        <v>35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2.25" x14ac:dyDescent="0.35">
      <c r="B69" s="11" t="s">
        <v>36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2.25" x14ac:dyDescent="0.35">
      <c r="B70" s="11" t="s">
        <v>37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2.25" x14ac:dyDescent="0.35">
      <c r="B71" s="11" t="s">
        <v>38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2.25" x14ac:dyDescent="0.35">
      <c r="B72" s="11" t="s">
        <v>39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2.25" x14ac:dyDescent="0.35">
      <c r="B73" s="11" t="s">
        <v>40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2.25" x14ac:dyDescent="0.35">
      <c r="B74" s="9" t="s">
        <v>48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32.25" x14ac:dyDescent="0.35">
      <c r="B75" s="14" t="s">
        <v>42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64.5" x14ac:dyDescent="0.35">
      <c r="B76" s="14" t="s">
        <v>43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2.25" x14ac:dyDescent="0.35">
      <c r="B77" s="11" t="s">
        <v>44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2.25" x14ac:dyDescent="0.35">
      <c r="B78" s="11" t="s">
        <v>45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2.25" x14ac:dyDescent="0.35">
      <c r="B79" s="16"/>
      <c r="C79" s="17"/>
      <c r="D79" s="17"/>
      <c r="E79" s="17"/>
      <c r="F79" s="17"/>
      <c r="G79" s="17"/>
      <c r="H79" s="17"/>
    </row>
    <row r="80" spans="2:8" s="4" customFormat="1" ht="32.25" x14ac:dyDescent="0.35">
      <c r="B80" s="7" t="s">
        <v>49</v>
      </c>
      <c r="C80" s="10">
        <f t="shared" ref="C80:G80" si="18">C46+C12</f>
        <v>89119910</v>
      </c>
      <c r="D80" s="10">
        <f>D46+D12-1</f>
        <v>13232934.960000001</v>
      </c>
      <c r="E80" s="10">
        <f>E46+E12+1</f>
        <v>102352846.3</v>
      </c>
      <c r="F80" s="10">
        <f t="shared" si="18"/>
        <v>96776576.280000001</v>
      </c>
      <c r="G80" s="10">
        <f>G46+G12-1</f>
        <v>95822109.75</v>
      </c>
      <c r="H80" s="10">
        <f>H46+H12</f>
        <v>5576269.0199999958</v>
      </c>
    </row>
    <row r="81" spans="2:8" s="4" customFormat="1" ht="32.25" x14ac:dyDescent="0.5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142378CE-733A-4518-ADC0-26D0AA96EBB8}">
      <formula1>-1.79769313486231E+100</formula1>
      <formula2>1.79769313486231E+100</formula2>
    </dataValidation>
  </dataValidations>
  <pageMargins left="0.51181102362204722" right="0.11811023622047245" top="0.55118110236220474" bottom="0.74803149606299213" header="0.31496062992125984" footer="0.31496062992125984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2022-10-06T02:33:48Z</cp:lastPrinted>
  <dcterms:created xsi:type="dcterms:W3CDTF">2022-10-06T02:31:51Z</dcterms:created>
  <dcterms:modified xsi:type="dcterms:W3CDTF">2023-01-12T11:41:01Z</dcterms:modified>
</cp:coreProperties>
</file>