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13_ncr:1_{1612E55C-00C1-40FB-BEE1-A60BAA9AD189}" xr6:coauthVersionLast="47" xr6:coauthVersionMax="47" xr10:uidLastSave="{00000000-0000-0000-0000-000000000000}"/>
  <bookViews>
    <workbookView xWindow="-120" yWindow="-120" windowWidth="29040" windowHeight="15840" xr2:uid="{02F869AC-D484-4812-B09A-5A31BCE1E55C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G24" i="1" s="1"/>
  <c r="F31" i="1"/>
  <c r="E31" i="1"/>
  <c r="H31" i="1" s="1"/>
  <c r="H24" i="1" s="1"/>
  <c r="D31" i="1"/>
  <c r="C31" i="1"/>
  <c r="C24" i="1" s="1"/>
  <c r="H30" i="1"/>
  <c r="H29" i="1"/>
  <c r="H28" i="1"/>
  <c r="H27" i="1"/>
  <c r="G27" i="1"/>
  <c r="F27" i="1"/>
  <c r="E27" i="1"/>
  <c r="D27" i="1"/>
  <c r="C27" i="1"/>
  <c r="H26" i="1"/>
  <c r="H25" i="1"/>
  <c r="F24" i="1"/>
  <c r="F36" i="1" s="1"/>
  <c r="D24" i="1"/>
  <c r="D36" i="1" s="1"/>
  <c r="H22" i="1"/>
  <c r="H21" i="1"/>
  <c r="H20" i="1"/>
  <c r="G19" i="1"/>
  <c r="G12" i="1" s="1"/>
  <c r="F19" i="1"/>
  <c r="E19" i="1"/>
  <c r="H19" i="1" s="1"/>
  <c r="D19" i="1"/>
  <c r="C19" i="1"/>
  <c r="C12" i="1" s="1"/>
  <c r="H18" i="1"/>
  <c r="H17" i="1"/>
  <c r="H16" i="1"/>
  <c r="G15" i="1"/>
  <c r="F15" i="1"/>
  <c r="H15" i="1" s="1"/>
  <c r="E15" i="1"/>
  <c r="D15" i="1"/>
  <c r="C15" i="1"/>
  <c r="H14" i="1"/>
  <c r="H13" i="1"/>
  <c r="F12" i="1"/>
  <c r="D12" i="1"/>
  <c r="C36" i="1" l="1"/>
  <c r="G36" i="1"/>
  <c r="H12" i="1"/>
  <c r="H36" i="1" s="1"/>
  <c r="E12" i="1"/>
  <c r="E24" i="1"/>
  <c r="E36" i="1" l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<sst xmlns="http://schemas.openxmlformats.org/spreadsheetml/2006/main" count="37" uniqueCount="27">
  <si>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</si>
  <si>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</si>
  <si>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</si>
  <si>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</si>
  <si>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30 de Septiembre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</si>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</sst>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0</xdr:rowOff>
    </xdr:from>
    <xdr:to>
      <xdr:col>7</xdr:col>
      <xdr:colOff>1958340</xdr:colOff>
      <xdr:row>2</xdr:row>
      <xdr:rowOff>419466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91475B-B6EB-4E45-BD7A-5BCE5860A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190500"/>
          <a:ext cx="3434715" cy="1190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A59F-55AD-4131-82F3-56100EFAB460}">
  <sheetPr>
    <pageSetUpPr fitToPage="1"/>
  </sheetPr>
  <dimension ref="A1:I37"/>
  <sheetViews>
    <sheetView showGridLines="0" tabSelected="1" zoomScale="50" zoomScaleNormal="50" zoomScaleSheetLayoutView="40" workbookViewId="0">
      <selection activeCell="I14" sqref="I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3" spans="1:9" ht="39" customHeight="1" x14ac:dyDescent="0.25"/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18506794</v>
      </c>
      <c r="D12" s="20">
        <f t="shared" ref="D12:F12" si="0">SUM(D13,D14,D15,D18,D19,D22)</f>
        <v>220000</v>
      </c>
      <c r="E12" s="20">
        <f>SUM(E13,E14,E15,E18,E19,E22)</f>
        <v>18726794</v>
      </c>
      <c r="F12" s="20">
        <f t="shared" si="0"/>
        <v>15088068</v>
      </c>
      <c r="G12" s="20">
        <f>SUM(G13,G14,G15,G18,G19,G22)</f>
        <v>14310669</v>
      </c>
      <c r="H12" s="20">
        <f>SUM(H13,H14,H15,H18,H19,H22)</f>
        <v>3638725</v>
      </c>
      <c r="I12" s="21"/>
    </row>
    <row r="13" spans="1:9" s="4" customFormat="1" ht="32.25" x14ac:dyDescent="0.35">
      <c r="B13" s="22" t="s">
        <v>15</v>
      </c>
      <c r="C13" s="23">
        <v>18506794</v>
      </c>
      <c r="D13" s="23">
        <v>0</v>
      </c>
      <c r="E13" s="23">
        <v>18506794</v>
      </c>
      <c r="F13" s="23">
        <v>14868068</v>
      </c>
      <c r="G13" s="23">
        <v>14090669</v>
      </c>
      <c r="H13" s="23">
        <f>E13-F13-1</f>
        <v>3638725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220000</v>
      </c>
      <c r="E22" s="23">
        <v>220000</v>
      </c>
      <c r="F22" s="23">
        <v>220000</v>
      </c>
      <c r="G22" s="23">
        <v>220000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18716149</v>
      </c>
      <c r="D24" s="20">
        <f t="shared" ref="D24:G24" si="4">SUM(D25,D26,D27,D30,D31,D34)</f>
        <v>0</v>
      </c>
      <c r="E24" s="20">
        <f t="shared" si="4"/>
        <v>18716149</v>
      </c>
      <c r="F24" s="20">
        <f t="shared" si="4"/>
        <v>11598628</v>
      </c>
      <c r="G24" s="20">
        <f t="shared" si="4"/>
        <v>11598628</v>
      </c>
      <c r="H24" s="20">
        <f>SUM(H25,H26,H27,H30,H31,H34)</f>
        <v>7117521</v>
      </c>
    </row>
    <row r="25" spans="2:8" s="4" customFormat="1" ht="32.25" x14ac:dyDescent="0.35">
      <c r="B25" s="22" t="s">
        <v>15</v>
      </c>
      <c r="C25" s="23">
        <v>18716149</v>
      </c>
      <c r="D25" s="23">
        <v>0</v>
      </c>
      <c r="E25" s="23">
        <v>18716149</v>
      </c>
      <c r="F25" s="23">
        <v>11598628</v>
      </c>
      <c r="G25" s="23">
        <v>11598628</v>
      </c>
      <c r="H25" s="23">
        <f>E25-F25</f>
        <v>7117521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37222943</v>
      </c>
      <c r="D36" s="20">
        <f>D24+D12</f>
        <v>220000</v>
      </c>
      <c r="E36" s="20">
        <f>E24+E12</f>
        <v>37442943</v>
      </c>
      <c r="F36" s="20">
        <f>F24+F12</f>
        <v>26686696</v>
      </c>
      <c r="G36" s="20">
        <f>G24+G12+1</f>
        <v>25909298</v>
      </c>
      <c r="H36" s="20">
        <f>H24+H12+1</f>
        <v>10756247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92105B09-32AA-4FF1-9B3E-7960DC667FD2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2022-10-06T02:37:36Z</cp:lastPrinted>
  <dcterms:created xsi:type="dcterms:W3CDTF">2022-10-06T02:35:50Z</dcterms:created>
  <dcterms:modified xsi:type="dcterms:W3CDTF">2022-10-06T02:38:16Z</dcterms:modified>
</cp:coreProperties>
</file>