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SCIPLINA FINANCIERA\2021\TERCER TRIMESTRE 2021\"/>
    </mc:Choice>
  </mc:AlternateContent>
  <xr:revisionPtr revIDLastSave="0" documentId="8_{5578B00E-4EA8-45D1-AE8E-4F5B881F0A0F}" xr6:coauthVersionLast="47" xr6:coauthVersionMax="47" xr10:uidLastSave="{00000000-0000-0000-0000-000000000000}"/>
  <bookViews>
    <workbookView xWindow="-120" yWindow="-120" windowWidth="29040" windowHeight="15840" xr2:uid="{C749E753-4791-42C7-896F-007575CCFC58}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4" i="1" l="1"/>
  <c r="H33" i="1"/>
  <c r="H32" i="1"/>
  <c r="G31" i="1"/>
  <c r="G24" i="1" s="1"/>
  <c r="F31" i="1"/>
  <c r="E31" i="1"/>
  <c r="H31" i="1" s="1"/>
  <c r="D31" i="1"/>
  <c r="C31" i="1"/>
  <c r="C24" i="1" s="1"/>
  <c r="H30" i="1"/>
  <c r="H29" i="1"/>
  <c r="H28" i="1"/>
  <c r="G27" i="1"/>
  <c r="F27" i="1"/>
  <c r="H27" i="1" s="1"/>
  <c r="H24" i="1" s="1"/>
  <c r="E27" i="1"/>
  <c r="D27" i="1"/>
  <c r="C27" i="1"/>
  <c r="H26" i="1"/>
  <c r="H25" i="1"/>
  <c r="F24" i="1"/>
  <c r="F36" i="1" s="1"/>
  <c r="D24" i="1"/>
  <c r="D36" i="1" s="1"/>
  <c r="H22" i="1"/>
  <c r="H21" i="1"/>
  <c r="H20" i="1"/>
  <c r="G19" i="1"/>
  <c r="G12" i="1" s="1"/>
  <c r="F19" i="1"/>
  <c r="E19" i="1"/>
  <c r="H19" i="1" s="1"/>
  <c r="D19" i="1"/>
  <c r="C19" i="1"/>
  <c r="C12" i="1" s="1"/>
  <c r="H18" i="1"/>
  <c r="H17" i="1"/>
  <c r="H16" i="1"/>
  <c r="G15" i="1"/>
  <c r="F15" i="1"/>
  <c r="H15" i="1" s="1"/>
  <c r="H12" i="1" s="1"/>
  <c r="E15" i="1"/>
  <c r="D15" i="1"/>
  <c r="C15" i="1"/>
  <c r="H14" i="1"/>
  <c r="H13" i="1"/>
  <c r="F12" i="1"/>
  <c r="D12" i="1"/>
  <c r="H36" i="1" l="1"/>
  <c r="C36" i="1"/>
  <c r="G36" i="1"/>
  <c r="E12" i="1"/>
  <c r="E24" i="1"/>
  <c r="E36" i="1" s="1"/>
</calcChain>
</file>

<file path=xl/sharedStrings.xml><?xml version="1.0" encoding="utf-8"?>
<sst xmlns="http://schemas.openxmlformats.org/spreadsheetml/2006/main" count="37" uniqueCount="27">
  <si>
    <t xml:space="preserve"> </t>
  </si>
  <si>
    <t>INSTITUTO DE CAPACITACION Y PRODUCTIVIDAD PARA EL TRABAJO DEL ESTADO DE OAXACA</t>
  </si>
  <si>
    <t xml:space="preserve">Estado Analítico del Ejercicio del Presupuesto de Egresos Detallado - LDF </t>
  </si>
  <si>
    <t xml:space="preserve">Clasificación de Servicios Personales por Categoría </t>
  </si>
  <si>
    <t>Del 1 de Enero al  30 de Septiembre del 2021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</si>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</sst>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indent="3"/>
    </xf>
    <xf numFmtId="3" fontId="6" fillId="0" borderId="5" xfId="0" applyNumberFormat="1" applyFont="1" applyBorder="1" applyAlignment="1" applyProtection="1">
      <alignment horizontal="right" vertical="center"/>
      <protection locked="0"/>
    </xf>
    <xf numFmtId="3" fontId="4" fillId="0" borderId="0" xfId="0" applyNumberFormat="1" applyFont="1"/>
    <xf numFmtId="0" fontId="8" fillId="0" borderId="6" xfId="0" applyFont="1" applyBorder="1" applyAlignment="1">
      <alignment horizontal="left" vertical="center" indent="6"/>
    </xf>
    <xf numFmtId="3" fontId="8" fillId="0" borderId="5" xfId="0" applyNumberFormat="1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>
      <alignment horizontal="left" vertical="center" indent="9"/>
    </xf>
    <xf numFmtId="0" fontId="8" fillId="0" borderId="6" xfId="0" applyFont="1" applyBorder="1" applyAlignment="1">
      <alignment horizontal="left" vertical="center" wrapText="1" indent="6"/>
    </xf>
    <xf numFmtId="0" fontId="9" fillId="0" borderId="6" xfId="0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3" fontId="8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352097</xdr:colOff>
      <xdr:row>1</xdr:row>
      <xdr:rowOff>68018</xdr:rowOff>
    </xdr:from>
    <xdr:to>
      <xdr:col>5</xdr:col>
      <xdr:colOff>819789</xdr:colOff>
      <xdr:row>2</xdr:row>
      <xdr:rowOff>76199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C4065CD7-35BA-4921-9DA7-DDFB5758C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2322" y="258518"/>
          <a:ext cx="2515567" cy="77970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190500</xdr:colOff>
      <xdr:row>0</xdr:row>
      <xdr:rowOff>65217</xdr:rowOff>
    </xdr:from>
    <xdr:to>
      <xdr:col>6</xdr:col>
      <xdr:colOff>1009650</xdr:colOff>
      <xdr:row>2</xdr:row>
      <xdr:rowOff>146834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7097F3CF-6A41-410D-89FD-36B8CA3B3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16475" y="65217"/>
          <a:ext cx="819150" cy="104364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1828800</xdr:colOff>
      <xdr:row>0</xdr:row>
      <xdr:rowOff>57150</xdr:rowOff>
    </xdr:from>
    <xdr:to>
      <xdr:col>8</xdr:col>
      <xdr:colOff>247650</xdr:colOff>
      <xdr:row>2</xdr:row>
      <xdr:rowOff>171450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399EB6A1-09CD-472D-8DE4-7C73FFF9DAE7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265" t="21840" r="367" b="20689"/>
        <a:stretch/>
      </xdr:blipFill>
      <xdr:spPr>
        <a:xfrm>
          <a:off x="19154775" y="57150"/>
          <a:ext cx="2514600" cy="1076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cuenta%20public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7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92DA7-1EC1-4988-80C7-9FE083CBBEBC}">
  <sheetPr>
    <pageSetUpPr fitToPage="1"/>
  </sheetPr>
  <dimension ref="A1:I37"/>
  <sheetViews>
    <sheetView showGridLines="0" tabSelected="1" zoomScale="50" zoomScaleNormal="50" zoomScaleSheetLayoutView="40" workbookViewId="0">
      <selection activeCell="H26" sqref="H26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  <col min="9" max="9" width="15.5703125" bestFit="1" customWidth="1"/>
  </cols>
  <sheetData>
    <row r="1" spans="1:9" x14ac:dyDescent="0.25">
      <c r="A1" t="s">
        <v>0</v>
      </c>
    </row>
    <row r="2" spans="1:9" ht="61.15" customHeight="1" x14ac:dyDescent="0.25">
      <c r="B2" s="1"/>
      <c r="C2" s="1"/>
      <c r="D2" s="1"/>
      <c r="E2" s="1"/>
      <c r="F2" s="2"/>
      <c r="G2" s="2"/>
      <c r="H2" s="3"/>
    </row>
    <row r="4" spans="1:9" s="4" customFormat="1" ht="32.25" x14ac:dyDescent="0.35">
      <c r="B4" s="5" t="s">
        <v>1</v>
      </c>
      <c r="C4" s="6"/>
      <c r="D4" s="6"/>
      <c r="E4" s="6"/>
      <c r="F4" s="6"/>
      <c r="G4" s="6"/>
      <c r="H4" s="7"/>
    </row>
    <row r="5" spans="1:9" s="4" customFormat="1" ht="32.25" x14ac:dyDescent="0.35">
      <c r="B5" s="8" t="s">
        <v>2</v>
      </c>
      <c r="C5" s="9"/>
      <c r="D5" s="9"/>
      <c r="E5" s="9"/>
      <c r="F5" s="9"/>
      <c r="G5" s="9"/>
      <c r="H5" s="10"/>
    </row>
    <row r="6" spans="1:9" s="4" customFormat="1" ht="32.25" x14ac:dyDescent="0.35">
      <c r="B6" s="8" t="s">
        <v>3</v>
      </c>
      <c r="C6" s="9"/>
      <c r="D6" s="9"/>
      <c r="E6" s="9"/>
      <c r="F6" s="9"/>
      <c r="G6" s="9"/>
      <c r="H6" s="10"/>
    </row>
    <row r="7" spans="1:9" s="4" customFormat="1" ht="32.25" x14ac:dyDescent="0.35">
      <c r="B7" s="11" t="s">
        <v>4</v>
      </c>
      <c r="C7" s="11"/>
      <c r="D7" s="11"/>
      <c r="E7" s="11"/>
      <c r="F7" s="11"/>
      <c r="G7" s="11"/>
      <c r="H7" s="11"/>
    </row>
    <row r="8" spans="1:9" s="4" customFormat="1" ht="32.25" x14ac:dyDescent="0.35">
      <c r="B8" s="12" t="s">
        <v>5</v>
      </c>
      <c r="C8" s="13"/>
      <c r="D8" s="13"/>
      <c r="E8" s="13"/>
      <c r="F8" s="13"/>
      <c r="G8" s="13"/>
      <c r="H8" s="14"/>
    </row>
    <row r="9" spans="1:9" s="4" customFormat="1" ht="30.75" customHeight="1" x14ac:dyDescent="0.35">
      <c r="B9" s="15" t="s">
        <v>6</v>
      </c>
      <c r="C9" s="16" t="s">
        <v>7</v>
      </c>
      <c r="D9" s="16"/>
      <c r="E9" s="16"/>
      <c r="F9" s="16"/>
      <c r="G9" s="16"/>
      <c r="H9" s="15" t="s">
        <v>8</v>
      </c>
    </row>
    <row r="10" spans="1:9" s="4" customFormat="1" ht="64.5" x14ac:dyDescent="0.35">
      <c r="B10" s="15"/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5"/>
    </row>
    <row r="11" spans="1:9" s="4" customFormat="1" ht="32.25" x14ac:dyDescent="0.35">
      <c r="B11" s="18"/>
      <c r="C11" s="18"/>
      <c r="D11" s="18"/>
      <c r="E11" s="18"/>
      <c r="F11" s="18"/>
      <c r="G11" s="18"/>
      <c r="H11" s="18"/>
    </row>
    <row r="12" spans="1:9" s="4" customFormat="1" ht="32.25" x14ac:dyDescent="0.35">
      <c r="B12" s="19" t="s">
        <v>14</v>
      </c>
      <c r="C12" s="20">
        <f>SUM(C13,C14,C15,C18,C19,C22)</f>
        <v>17393603</v>
      </c>
      <c r="D12" s="20">
        <f t="shared" ref="D12:F12" si="0">SUM(D13,D14,D15,D18,D19,D22)</f>
        <v>539954</v>
      </c>
      <c r="E12" s="20">
        <f>SUM(E13,E14,E15,E18,E19,E22)+1</f>
        <v>17933558</v>
      </c>
      <c r="F12" s="20">
        <f t="shared" si="0"/>
        <v>14200801.01</v>
      </c>
      <c r="G12" s="20">
        <f>SUM(G13,G14,G15,G18,G19,G22)-1</f>
        <v>11842733.550000001</v>
      </c>
      <c r="H12" s="20">
        <f>SUM(H13,H14,H15,H18,H19,H22)</f>
        <v>3732755.99</v>
      </c>
      <c r="I12" s="21"/>
    </row>
    <row r="13" spans="1:9" s="4" customFormat="1" ht="32.25" x14ac:dyDescent="0.35">
      <c r="B13" s="22" t="s">
        <v>15</v>
      </c>
      <c r="C13" s="23">
        <v>17393603</v>
      </c>
      <c r="D13" s="23">
        <v>102991</v>
      </c>
      <c r="E13" s="23">
        <v>17496594</v>
      </c>
      <c r="F13" s="23">
        <v>13763838.01</v>
      </c>
      <c r="G13" s="23">
        <v>11842734.550000001</v>
      </c>
      <c r="H13" s="23">
        <f>E13-F13</f>
        <v>3732755.99</v>
      </c>
    </row>
    <row r="14" spans="1:9" s="4" customFormat="1" ht="32.25" x14ac:dyDescent="0.35">
      <c r="B14" s="22" t="s">
        <v>16</v>
      </c>
      <c r="C14" s="23"/>
      <c r="D14" s="23"/>
      <c r="E14" s="23"/>
      <c r="F14" s="23"/>
      <c r="G14" s="23"/>
      <c r="H14" s="23">
        <f t="shared" ref="H14:H21" si="1">E14-F14</f>
        <v>0</v>
      </c>
    </row>
    <row r="15" spans="1:9" s="4" customFormat="1" ht="32.25" x14ac:dyDescent="0.35">
      <c r="B15" s="22" t="s">
        <v>17</v>
      </c>
      <c r="C15" s="23">
        <f>C16+C17</f>
        <v>0</v>
      </c>
      <c r="D15" s="23">
        <f t="shared" ref="D15:G15" si="2">D16+D17</f>
        <v>0</v>
      </c>
      <c r="E15" s="23">
        <f t="shared" si="2"/>
        <v>0</v>
      </c>
      <c r="F15" s="23">
        <f t="shared" si="2"/>
        <v>0</v>
      </c>
      <c r="G15" s="23">
        <f t="shared" si="2"/>
        <v>0</v>
      </c>
      <c r="H15" s="23">
        <f t="shared" si="1"/>
        <v>0</v>
      </c>
    </row>
    <row r="16" spans="1:9" s="4" customFormat="1" ht="32.25" x14ac:dyDescent="0.35">
      <c r="B16" s="24" t="s">
        <v>18</v>
      </c>
      <c r="C16" s="23"/>
      <c r="D16" s="23"/>
      <c r="E16" s="23"/>
      <c r="F16" s="23"/>
      <c r="G16" s="23"/>
      <c r="H16" s="23">
        <f t="shared" si="1"/>
        <v>0</v>
      </c>
    </row>
    <row r="17" spans="2:8" s="4" customFormat="1" ht="32.25" x14ac:dyDescent="0.35">
      <c r="B17" s="24" t="s">
        <v>19</v>
      </c>
      <c r="C17" s="23"/>
      <c r="D17" s="23"/>
      <c r="E17" s="23"/>
      <c r="F17" s="23"/>
      <c r="G17" s="23"/>
      <c r="H17" s="23">
        <f t="shared" si="1"/>
        <v>0</v>
      </c>
    </row>
    <row r="18" spans="2:8" s="4" customFormat="1" ht="32.25" x14ac:dyDescent="0.35">
      <c r="B18" s="22" t="s">
        <v>20</v>
      </c>
      <c r="C18" s="23"/>
      <c r="D18" s="23"/>
      <c r="E18" s="23"/>
      <c r="F18" s="23"/>
      <c r="G18" s="23"/>
      <c r="H18" s="23">
        <f t="shared" si="1"/>
        <v>0</v>
      </c>
    </row>
    <row r="19" spans="2:8" s="4" customFormat="1" ht="64.5" x14ac:dyDescent="0.35">
      <c r="B19" s="25" t="s">
        <v>21</v>
      </c>
      <c r="C19" s="23">
        <f>C20+C21</f>
        <v>0</v>
      </c>
      <c r="D19" s="23">
        <f t="shared" ref="D19:G19" si="3">D20+D21</f>
        <v>0</v>
      </c>
      <c r="E19" s="23">
        <f t="shared" si="3"/>
        <v>0</v>
      </c>
      <c r="F19" s="23">
        <f t="shared" si="3"/>
        <v>0</v>
      </c>
      <c r="G19" s="23">
        <f t="shared" si="3"/>
        <v>0</v>
      </c>
      <c r="H19" s="23">
        <f t="shared" si="1"/>
        <v>0</v>
      </c>
    </row>
    <row r="20" spans="2:8" s="4" customFormat="1" ht="32.25" x14ac:dyDescent="0.35">
      <c r="B20" s="24" t="s">
        <v>22</v>
      </c>
      <c r="C20" s="23"/>
      <c r="D20" s="23"/>
      <c r="E20" s="23"/>
      <c r="F20" s="23"/>
      <c r="G20" s="23"/>
      <c r="H20" s="23">
        <f t="shared" si="1"/>
        <v>0</v>
      </c>
    </row>
    <row r="21" spans="2:8" s="4" customFormat="1" ht="32.25" x14ac:dyDescent="0.35">
      <c r="B21" s="24" t="s">
        <v>23</v>
      </c>
      <c r="C21" s="23"/>
      <c r="D21" s="23"/>
      <c r="E21" s="23"/>
      <c r="F21" s="23"/>
      <c r="G21" s="23"/>
      <c r="H21" s="23">
        <f t="shared" si="1"/>
        <v>0</v>
      </c>
    </row>
    <row r="22" spans="2:8" s="4" customFormat="1" ht="32.25" x14ac:dyDescent="0.35">
      <c r="B22" s="22" t="s">
        <v>24</v>
      </c>
      <c r="C22" s="23">
        <v>0</v>
      </c>
      <c r="D22" s="23">
        <v>436963</v>
      </c>
      <c r="E22" s="23">
        <v>436963</v>
      </c>
      <c r="F22" s="23">
        <v>436963</v>
      </c>
      <c r="G22" s="23">
        <v>0</v>
      </c>
      <c r="H22" s="23">
        <f>E22-F22</f>
        <v>0</v>
      </c>
    </row>
    <row r="23" spans="2:8" s="4" customFormat="1" ht="32.25" x14ac:dyDescent="0.35">
      <c r="B23" s="26"/>
      <c r="C23" s="27"/>
      <c r="D23" s="27"/>
      <c r="E23" s="27"/>
      <c r="F23" s="27"/>
      <c r="G23" s="27"/>
      <c r="H23" s="27"/>
    </row>
    <row r="24" spans="2:8" s="4" customFormat="1" ht="32.25" x14ac:dyDescent="0.35">
      <c r="B24" s="19" t="s">
        <v>25</v>
      </c>
      <c r="C24" s="20">
        <f>SUM(C25,C26,C27,C30,C31,C34)</f>
        <v>17590366</v>
      </c>
      <c r="D24" s="20">
        <f t="shared" ref="D24:G24" si="4">SUM(D25,D26,D27,D30,D31,D34)</f>
        <v>0</v>
      </c>
      <c r="E24" s="20">
        <f t="shared" si="4"/>
        <v>17590366</v>
      </c>
      <c r="F24" s="20">
        <f t="shared" si="4"/>
        <v>10927291.619999999</v>
      </c>
      <c r="G24" s="20">
        <f t="shared" si="4"/>
        <v>9661469.3200000003</v>
      </c>
      <c r="H24" s="20">
        <f>SUM(H25,H26,H27,H30,H31,H34)</f>
        <v>6663074.3800000008</v>
      </c>
    </row>
    <row r="25" spans="2:8" s="4" customFormat="1" ht="32.25" x14ac:dyDescent="0.35">
      <c r="B25" s="22" t="s">
        <v>15</v>
      </c>
      <c r="C25" s="23">
        <v>17590366</v>
      </c>
      <c r="D25" s="23">
        <v>0</v>
      </c>
      <c r="E25" s="23">
        <v>17590366</v>
      </c>
      <c r="F25" s="23">
        <v>10927291.619999999</v>
      </c>
      <c r="G25" s="23">
        <v>9661469.3200000003</v>
      </c>
      <c r="H25" s="23">
        <f>E25-F25</f>
        <v>6663074.3800000008</v>
      </c>
    </row>
    <row r="26" spans="2:8" s="4" customFormat="1" ht="32.25" x14ac:dyDescent="0.35">
      <c r="B26" s="22" t="s">
        <v>16</v>
      </c>
      <c r="C26" s="23"/>
      <c r="D26" s="23"/>
      <c r="E26" s="23"/>
      <c r="F26" s="23"/>
      <c r="G26" s="23"/>
      <c r="H26" s="23">
        <f t="shared" ref="H26:H34" si="5">E26-F26</f>
        <v>0</v>
      </c>
    </row>
    <row r="27" spans="2:8" s="4" customFormat="1" ht="32.25" x14ac:dyDescent="0.35">
      <c r="B27" s="22" t="s">
        <v>17</v>
      </c>
      <c r="C27" s="23">
        <f>C28+C29</f>
        <v>0</v>
      </c>
      <c r="D27" s="23">
        <f t="shared" ref="D27:G27" si="6">D28+D29</f>
        <v>0</v>
      </c>
      <c r="E27" s="23">
        <f t="shared" si="6"/>
        <v>0</v>
      </c>
      <c r="F27" s="23">
        <f t="shared" si="6"/>
        <v>0</v>
      </c>
      <c r="G27" s="23">
        <f t="shared" si="6"/>
        <v>0</v>
      </c>
      <c r="H27" s="23">
        <f t="shared" si="5"/>
        <v>0</v>
      </c>
    </row>
    <row r="28" spans="2:8" s="4" customFormat="1" ht="32.25" x14ac:dyDescent="0.35">
      <c r="B28" s="24" t="s">
        <v>18</v>
      </c>
      <c r="C28" s="23"/>
      <c r="D28" s="23"/>
      <c r="E28" s="23"/>
      <c r="F28" s="23"/>
      <c r="G28" s="23"/>
      <c r="H28" s="23">
        <f t="shared" si="5"/>
        <v>0</v>
      </c>
    </row>
    <row r="29" spans="2:8" s="4" customFormat="1" ht="32.25" x14ac:dyDescent="0.35">
      <c r="B29" s="24" t="s">
        <v>19</v>
      </c>
      <c r="C29" s="23"/>
      <c r="D29" s="23"/>
      <c r="E29" s="23"/>
      <c r="F29" s="23"/>
      <c r="G29" s="23"/>
      <c r="H29" s="23">
        <f t="shared" si="5"/>
        <v>0</v>
      </c>
    </row>
    <row r="30" spans="2:8" s="4" customFormat="1" ht="32.25" x14ac:dyDescent="0.35">
      <c r="B30" s="22" t="s">
        <v>20</v>
      </c>
      <c r="C30" s="23"/>
      <c r="D30" s="23"/>
      <c r="E30" s="23"/>
      <c r="F30" s="23"/>
      <c r="G30" s="23"/>
      <c r="H30" s="23">
        <f t="shared" si="5"/>
        <v>0</v>
      </c>
    </row>
    <row r="31" spans="2:8" s="4" customFormat="1" ht="64.5" x14ac:dyDescent="0.35">
      <c r="B31" s="25" t="s">
        <v>21</v>
      </c>
      <c r="C31" s="23">
        <f>C32+C33</f>
        <v>0</v>
      </c>
      <c r="D31" s="23">
        <f t="shared" ref="D31:G31" si="7">D32+D33</f>
        <v>0</v>
      </c>
      <c r="E31" s="23">
        <f t="shared" si="7"/>
        <v>0</v>
      </c>
      <c r="F31" s="23">
        <f t="shared" si="7"/>
        <v>0</v>
      </c>
      <c r="G31" s="23">
        <f t="shared" si="7"/>
        <v>0</v>
      </c>
      <c r="H31" s="23">
        <f t="shared" si="5"/>
        <v>0</v>
      </c>
    </row>
    <row r="32" spans="2:8" s="4" customFormat="1" ht="32.25" x14ac:dyDescent="0.35">
      <c r="B32" s="24" t="s">
        <v>22</v>
      </c>
      <c r="C32" s="23"/>
      <c r="D32" s="23"/>
      <c r="E32" s="23"/>
      <c r="F32" s="23"/>
      <c r="G32" s="23"/>
      <c r="H32" s="23">
        <f t="shared" si="5"/>
        <v>0</v>
      </c>
    </row>
    <row r="33" spans="2:8" s="4" customFormat="1" ht="32.25" x14ac:dyDescent="0.35">
      <c r="B33" s="24" t="s">
        <v>23</v>
      </c>
      <c r="C33" s="23"/>
      <c r="D33" s="23"/>
      <c r="E33" s="23"/>
      <c r="F33" s="23"/>
      <c r="G33" s="23"/>
      <c r="H33" s="23">
        <f t="shared" si="5"/>
        <v>0</v>
      </c>
    </row>
    <row r="34" spans="2:8" s="4" customFormat="1" ht="32.25" x14ac:dyDescent="0.35">
      <c r="B34" s="22" t="s">
        <v>24</v>
      </c>
      <c r="C34" s="23"/>
      <c r="D34" s="23"/>
      <c r="E34" s="23"/>
      <c r="F34" s="23"/>
      <c r="G34" s="23"/>
      <c r="H34" s="23">
        <f t="shared" si="5"/>
        <v>0</v>
      </c>
    </row>
    <row r="35" spans="2:8" s="4" customFormat="1" ht="32.25" x14ac:dyDescent="0.35">
      <c r="B35" s="28"/>
      <c r="C35" s="29"/>
      <c r="D35" s="29"/>
      <c r="E35" s="29"/>
      <c r="F35" s="29"/>
      <c r="G35" s="29"/>
      <c r="H35" s="29"/>
    </row>
    <row r="36" spans="2:8" s="4" customFormat="1" ht="32.25" x14ac:dyDescent="0.35">
      <c r="B36" s="19" t="s">
        <v>26</v>
      </c>
      <c r="C36" s="20">
        <f>C24+C12</f>
        <v>34983969</v>
      </c>
      <c r="D36" s="20">
        <f t="shared" ref="D36" si="8">D24+D12</f>
        <v>539954</v>
      </c>
      <c r="E36" s="20">
        <f>E24+E12</f>
        <v>35523924</v>
      </c>
      <c r="F36" s="20">
        <f>F24+F12+1</f>
        <v>25128093.629999999</v>
      </c>
      <c r="G36" s="20">
        <f>G24+G12+1</f>
        <v>21504203.870000001</v>
      </c>
      <c r="H36" s="20">
        <f>H24+H12</f>
        <v>10395830.370000001</v>
      </c>
    </row>
    <row r="37" spans="2:8" s="4" customFormat="1" ht="32.25" x14ac:dyDescent="0.5">
      <c r="B37" s="30"/>
      <c r="C37" s="31"/>
      <c r="D37" s="31"/>
      <c r="E37" s="31"/>
      <c r="F37" s="31"/>
      <c r="G37" s="31"/>
      <c r="H37" s="31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 xr:uid="{401EDE57-8BF1-49A5-B7DE-EAD4FC7B7FEB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2022-08-12T04:26:23Z</dcterms:created>
  <dcterms:modified xsi:type="dcterms:W3CDTF">2022-08-12T04:26:38Z</dcterms:modified>
</cp:coreProperties>
</file>