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PRIMER TRIMESTRE 2020\"/>
    </mc:Choice>
  </mc:AlternateContent>
  <xr:revisionPtr revIDLastSave="0" documentId="8_{85E08D8C-3C29-4E7A-9BC2-6ECD1B2DA0A7}" xr6:coauthVersionLast="47" xr6:coauthVersionMax="47" xr10:uidLastSave="{00000000-0000-0000-0000-000000000000}"/>
  <bookViews>
    <workbookView xWindow="-120" yWindow="-120" windowWidth="29040" windowHeight="15840" xr2:uid="{76C5E1BA-3A8F-4D2D-90AF-A14B85FB696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F24" i="1" s="1"/>
  <c r="F36" i="1" s="1"/>
  <c r="E31" i="1"/>
  <c r="D31" i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G36" i="1" s="1"/>
  <c r="E24" i="1"/>
  <c r="D24" i="1"/>
  <c r="C24" i="1"/>
  <c r="C36" i="1" s="1"/>
  <c r="H22" i="1"/>
  <c r="H21" i="1"/>
  <c r="H20" i="1"/>
  <c r="H19" i="1"/>
  <c r="G19" i="1"/>
  <c r="F19" i="1"/>
  <c r="E19" i="1"/>
  <c r="D19" i="1"/>
  <c r="D12" i="1" s="1"/>
  <c r="C19" i="1"/>
  <c r="H18" i="1"/>
  <c r="H17" i="1"/>
  <c r="H16" i="1"/>
  <c r="H15" i="1" s="1"/>
  <c r="G15" i="1"/>
  <c r="F15" i="1"/>
  <c r="E15" i="1"/>
  <c r="D15" i="1"/>
  <c r="C15" i="1"/>
  <c r="H14" i="1"/>
  <c r="H13" i="1"/>
  <c r="H12" i="1" s="1"/>
  <c r="G12" i="1"/>
  <c r="F12" i="1"/>
  <c r="E12" i="1"/>
  <c r="E36" i="1" s="1"/>
  <c r="C12" i="1"/>
  <c r="D36" i="1" l="1"/>
  <c r="H24" i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<sst xmlns="http://schemas.openxmlformats.org/spreadsheetml/2006/main" count="37" uniqueCount="27">
  <si>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</si>
  <si>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</si>
  <si>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</si>
  <si>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</si>
  <si>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 31 de Marzo de 2020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</si>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</sst>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6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9"/>
    </xf>
    <xf numFmtId="0" fontId="8" fillId="0" borderId="6" xfId="0" applyFont="1" applyBorder="1" applyAlignment="1">
      <alignment horizontal="left" vertical="center" wrapText="1" indent="6"/>
    </xf>
    <xf numFmtId="0" fontId="9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3" fontId="8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68018</xdr:rowOff>
    </xdr:from>
    <xdr:to>
      <xdr:col>5</xdr:col>
      <xdr:colOff>819789</xdr:colOff>
      <xdr:row>2</xdr:row>
      <xdr:rowOff>76199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9E01ECC0-46B0-4F50-AC3F-9EC984141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8"/>
          <a:ext cx="2515567" cy="7797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65217</xdr:rowOff>
    </xdr:from>
    <xdr:to>
      <xdr:col>6</xdr:col>
      <xdr:colOff>1009650</xdr:colOff>
      <xdr:row>2</xdr:row>
      <xdr:rowOff>146834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3F8C9D7F-61C6-43D5-8192-7EFD91831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16475" y="65217"/>
          <a:ext cx="819150" cy="10436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1828800</xdr:colOff>
      <xdr:row>0</xdr:row>
      <xdr:rowOff>57150</xdr:rowOff>
    </xdr:from>
    <xdr:to>
      <xdr:col>8</xdr:col>
      <xdr:colOff>247650</xdr:colOff>
      <xdr:row>2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EA8EDDE1-3AF3-4B99-AB9C-A0C09352D6D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19154775" y="57150"/>
          <a:ext cx="2514600" cy="1076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2FD63-5189-4A91-A4F2-9EF2C8E005E7}">
  <sheetPr>
    <pageSetUpPr fitToPage="1"/>
  </sheetPr>
  <dimension ref="A1:H37"/>
  <sheetViews>
    <sheetView showGridLines="0" tabSelected="1" zoomScale="50" zoomScaleNormal="50" zoomScaleSheetLayoutView="40" workbookViewId="0">
      <selection activeCell="M8" sqref="M8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ht="61.15" customHeight="1" x14ac:dyDescent="0.25">
      <c r="B2" s="1"/>
      <c r="C2" s="1"/>
      <c r="D2" s="1"/>
      <c r="E2" s="1"/>
      <c r="F2" s="2"/>
      <c r="G2" s="2"/>
      <c r="H2" s="3"/>
    </row>
    <row r="4" spans="1:8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8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8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8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8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8" s="4" customFormat="1" ht="30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s="4" customFormat="1" ht="32.25" x14ac:dyDescent="0.35">
      <c r="B11" s="18"/>
      <c r="C11" s="18"/>
      <c r="D11" s="18"/>
      <c r="E11" s="18"/>
      <c r="F11" s="18"/>
      <c r="G11" s="18"/>
      <c r="H11" s="18"/>
    </row>
    <row r="12" spans="1:8" s="4" customFormat="1" ht="32.25" x14ac:dyDescent="0.35">
      <c r="B12" s="19" t="s">
        <v>14</v>
      </c>
      <c r="C12" s="20">
        <f>SUM(C13,C14,C15,C18,C19,C22)</f>
        <v>17393603</v>
      </c>
      <c r="D12" s="20">
        <f t="shared" ref="D12:G12" si="0">SUM(D13,D14,D15,D18,D19,D22)</f>
        <v>0</v>
      </c>
      <c r="E12" s="20">
        <f t="shared" si="0"/>
        <v>17393603</v>
      </c>
      <c r="F12" s="20">
        <f t="shared" si="0"/>
        <v>3719395</v>
      </c>
      <c r="G12" s="20">
        <f t="shared" si="0"/>
        <v>2533836</v>
      </c>
      <c r="H12" s="20">
        <f>SUM(H13,H14,H15,H18,H19,H22)+1</f>
        <v>13674208</v>
      </c>
    </row>
    <row r="13" spans="1:8" s="4" customFormat="1" ht="32.25" x14ac:dyDescent="0.35">
      <c r="B13" s="21" t="s">
        <v>15</v>
      </c>
      <c r="C13" s="22">
        <v>16735205</v>
      </c>
      <c r="D13" s="22">
        <v>0</v>
      </c>
      <c r="E13" s="22">
        <v>16735205</v>
      </c>
      <c r="F13" s="22">
        <v>3694395</v>
      </c>
      <c r="G13" s="22">
        <v>2533836</v>
      </c>
      <c r="H13" s="22">
        <f>E13-F13-1</f>
        <v>13040809</v>
      </c>
    </row>
    <row r="14" spans="1:8" s="4" customFormat="1" ht="32.25" x14ac:dyDescent="0.35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8" s="4" customFormat="1" ht="32.25" x14ac:dyDescent="0.35">
      <c r="B15" s="21" t="s">
        <v>17</v>
      </c>
      <c r="C15" s="22">
        <f>C16+C17</f>
        <v>0</v>
      </c>
      <c r="D15" s="22">
        <f t="shared" ref="D15:G15" si="1">D16+D17</f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>H16+H17</f>
        <v>0</v>
      </c>
    </row>
    <row r="16" spans="1:8" s="4" customFormat="1" ht="32.25" x14ac:dyDescent="0.35">
      <c r="B16" s="23" t="s">
        <v>18</v>
      </c>
      <c r="C16" s="22"/>
      <c r="D16" s="22"/>
      <c r="E16" s="22"/>
      <c r="F16" s="22"/>
      <c r="G16" s="22"/>
      <c r="H16" s="22">
        <f>E16-F16</f>
        <v>0</v>
      </c>
    </row>
    <row r="17" spans="2:8" s="4" customFormat="1" ht="32.25" x14ac:dyDescent="0.35">
      <c r="B17" s="23" t="s">
        <v>19</v>
      </c>
      <c r="C17" s="22"/>
      <c r="D17" s="22"/>
      <c r="E17" s="22"/>
      <c r="F17" s="22"/>
      <c r="G17" s="22"/>
      <c r="H17" s="22">
        <f t="shared" ref="H17:H18" si="2">E17-F17</f>
        <v>0</v>
      </c>
    </row>
    <row r="18" spans="2:8" s="4" customFormat="1" ht="32.25" x14ac:dyDescent="0.35">
      <c r="B18" s="21" t="s">
        <v>20</v>
      </c>
      <c r="C18" s="22"/>
      <c r="D18" s="22"/>
      <c r="E18" s="22"/>
      <c r="F18" s="22"/>
      <c r="G18" s="22"/>
      <c r="H18" s="22">
        <f t="shared" si="2"/>
        <v>0</v>
      </c>
    </row>
    <row r="19" spans="2:8" s="4" customFormat="1" ht="64.5" x14ac:dyDescent="0.35">
      <c r="B19" s="24" t="s">
        <v>21</v>
      </c>
      <c r="C19" s="22">
        <f>C20+C21</f>
        <v>0</v>
      </c>
      <c r="D19" s="22">
        <f t="shared" ref="D19:H19" si="3">D20+D21</f>
        <v>0</v>
      </c>
      <c r="E19" s="22">
        <f t="shared" si="3"/>
        <v>0</v>
      </c>
      <c r="F19" s="22">
        <f t="shared" si="3"/>
        <v>0</v>
      </c>
      <c r="G19" s="22">
        <f t="shared" si="3"/>
        <v>0</v>
      </c>
      <c r="H19" s="22">
        <f t="shared" si="3"/>
        <v>0</v>
      </c>
    </row>
    <row r="20" spans="2:8" s="4" customFormat="1" ht="32.25" x14ac:dyDescent="0.35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s="4" customFormat="1" ht="32.25" x14ac:dyDescent="0.35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s="4" customFormat="1" ht="32.25" x14ac:dyDescent="0.35">
      <c r="B22" s="21" t="s">
        <v>24</v>
      </c>
      <c r="C22" s="22">
        <v>658398</v>
      </c>
      <c r="D22" s="22">
        <v>0</v>
      </c>
      <c r="E22" s="22">
        <v>658398</v>
      </c>
      <c r="F22" s="22">
        <v>25000</v>
      </c>
      <c r="G22" s="22">
        <v>0</v>
      </c>
      <c r="H22" s="22">
        <f>E22-F22</f>
        <v>633398</v>
      </c>
    </row>
    <row r="23" spans="2:8" s="4" customFormat="1" ht="32.25" x14ac:dyDescent="0.35">
      <c r="B23" s="25"/>
      <c r="C23" s="26"/>
      <c r="D23" s="26"/>
      <c r="E23" s="26"/>
      <c r="F23" s="26"/>
      <c r="G23" s="26"/>
      <c r="H23" s="26"/>
    </row>
    <row r="24" spans="2:8" s="4" customFormat="1" ht="32.25" x14ac:dyDescent="0.35">
      <c r="B24" s="19" t="s">
        <v>25</v>
      </c>
      <c r="C24" s="20">
        <f>SUM(C25,C26,C27,C30,C31,C34)</f>
        <v>17590366</v>
      </c>
      <c r="D24" s="20">
        <f t="shared" ref="D24:G24" si="4">SUM(D25,D26,D27,D30,D31,D34)</f>
        <v>0</v>
      </c>
      <c r="E24" s="20">
        <f t="shared" si="4"/>
        <v>17590366</v>
      </c>
      <c r="F24" s="20">
        <f t="shared" si="4"/>
        <v>4813286</v>
      </c>
      <c r="G24" s="20">
        <f t="shared" si="4"/>
        <v>0</v>
      </c>
      <c r="H24" s="20">
        <f>SUM(H25,H26,H27,H30,H31,H34)</f>
        <v>12777079</v>
      </c>
    </row>
    <row r="25" spans="2:8" s="4" customFormat="1" ht="32.25" x14ac:dyDescent="0.35">
      <c r="B25" s="21" t="s">
        <v>15</v>
      </c>
      <c r="C25" s="22">
        <v>17590366</v>
      </c>
      <c r="D25" s="22">
        <v>0</v>
      </c>
      <c r="E25" s="22">
        <v>17590366</v>
      </c>
      <c r="F25" s="22">
        <v>4813286</v>
      </c>
      <c r="G25" s="22">
        <v>0</v>
      </c>
      <c r="H25" s="22">
        <f>E25-F25-1</f>
        <v>12777079</v>
      </c>
    </row>
    <row r="26" spans="2:8" s="4" customFormat="1" ht="32.25" x14ac:dyDescent="0.35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s="4" customFormat="1" ht="32.25" x14ac:dyDescent="0.35">
      <c r="B27" s="21" t="s">
        <v>17</v>
      </c>
      <c r="C27" s="22">
        <f>C28+C29</f>
        <v>0</v>
      </c>
      <c r="D27" s="22">
        <f t="shared" ref="D27:H27" si="5">D28+D29</f>
        <v>0</v>
      </c>
      <c r="E27" s="22">
        <f t="shared" si="5"/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</row>
    <row r="28" spans="2:8" s="4" customFormat="1" ht="32.25" x14ac:dyDescent="0.35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s="4" customFormat="1" ht="32.25" x14ac:dyDescent="0.35">
      <c r="B29" s="23" t="s">
        <v>19</v>
      </c>
      <c r="C29" s="22"/>
      <c r="D29" s="22"/>
      <c r="E29" s="22"/>
      <c r="F29" s="22"/>
      <c r="G29" s="22"/>
      <c r="H29" s="22">
        <f t="shared" ref="H29:H30" si="6">E29-F29</f>
        <v>0</v>
      </c>
    </row>
    <row r="30" spans="2:8" s="4" customFormat="1" ht="32.25" x14ac:dyDescent="0.35">
      <c r="B30" s="21" t="s">
        <v>20</v>
      </c>
      <c r="C30" s="22"/>
      <c r="D30" s="22"/>
      <c r="E30" s="22"/>
      <c r="F30" s="22"/>
      <c r="G30" s="22"/>
      <c r="H30" s="22">
        <f t="shared" si="6"/>
        <v>0</v>
      </c>
    </row>
    <row r="31" spans="2:8" s="4" customFormat="1" ht="64.5" x14ac:dyDescent="0.35">
      <c r="B31" s="24" t="s">
        <v>21</v>
      </c>
      <c r="C31" s="22">
        <f>C32+C33</f>
        <v>0</v>
      </c>
      <c r="D31" s="22">
        <f t="shared" ref="D31:H31" si="7">D32+D33</f>
        <v>0</v>
      </c>
      <c r="E31" s="22">
        <f t="shared" si="7"/>
        <v>0</v>
      </c>
      <c r="F31" s="22">
        <f t="shared" si="7"/>
        <v>0</v>
      </c>
      <c r="G31" s="22">
        <f t="shared" si="7"/>
        <v>0</v>
      </c>
      <c r="H31" s="22">
        <f t="shared" si="7"/>
        <v>0</v>
      </c>
    </row>
    <row r="32" spans="2:8" s="4" customFormat="1" ht="32.25" x14ac:dyDescent="0.35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s="4" customFormat="1" ht="32.25" x14ac:dyDescent="0.35">
      <c r="B33" s="23" t="s">
        <v>23</v>
      </c>
      <c r="C33" s="22"/>
      <c r="D33" s="22"/>
      <c r="E33" s="22"/>
      <c r="F33" s="22"/>
      <c r="G33" s="22"/>
      <c r="H33" s="22">
        <f t="shared" ref="H33:H34" si="8">E33-F33</f>
        <v>0</v>
      </c>
    </row>
    <row r="34" spans="2:8" s="4" customFormat="1" ht="32.25" x14ac:dyDescent="0.35">
      <c r="B34" s="21" t="s">
        <v>24</v>
      </c>
      <c r="C34" s="22"/>
      <c r="D34" s="22"/>
      <c r="E34" s="22"/>
      <c r="F34" s="22"/>
      <c r="G34" s="22"/>
      <c r="H34" s="22">
        <f t="shared" si="8"/>
        <v>0</v>
      </c>
    </row>
    <row r="35" spans="2:8" s="4" customFormat="1" ht="32.25" x14ac:dyDescent="0.35">
      <c r="B35" s="27"/>
      <c r="C35" s="28"/>
      <c r="D35" s="28"/>
      <c r="E35" s="28"/>
      <c r="F35" s="28"/>
      <c r="G35" s="28"/>
      <c r="H35" s="28"/>
    </row>
    <row r="36" spans="2:8" s="4" customFormat="1" ht="32.25" x14ac:dyDescent="0.35">
      <c r="B36" s="19" t="s">
        <v>26</v>
      </c>
      <c r="C36" s="20">
        <f>C24+C12</f>
        <v>34983969</v>
      </c>
      <c r="D36" s="20">
        <f t="shared" ref="D36:H36" si="9">D24+D12</f>
        <v>0</v>
      </c>
      <c r="E36" s="20">
        <f t="shared" si="9"/>
        <v>34983969</v>
      </c>
      <c r="F36" s="20">
        <f t="shared" si="9"/>
        <v>8532681</v>
      </c>
      <c r="G36" s="20">
        <f t="shared" si="9"/>
        <v>2533836</v>
      </c>
      <c r="H36" s="20">
        <f t="shared" si="9"/>
        <v>26451287</v>
      </c>
    </row>
    <row r="37" spans="2:8" s="4" customFormat="1" ht="32.25" x14ac:dyDescent="0.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E5943DB5-F4BC-44AD-B888-AF7CAF0AF671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2022-08-17T14:43:51Z</dcterms:created>
  <dcterms:modified xsi:type="dcterms:W3CDTF">2022-08-17T14:44:11Z</dcterms:modified>
</cp:coreProperties>
</file>