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1\CUARTO TRIMESTRE 2021\"/>
    </mc:Choice>
  </mc:AlternateContent>
  <xr:revisionPtr revIDLastSave="0" documentId="8_{85F0EB36-1997-4B40-9E74-098EC7561E82}" xr6:coauthVersionLast="47" xr6:coauthVersionMax="47" xr10:uidLastSave="{00000000-0000-0000-0000-000000000000}"/>
  <bookViews>
    <workbookView xWindow="-120" yWindow="-120" windowWidth="29040" windowHeight="15840" xr2:uid="{9A0FBE76-D374-4E52-AF0F-597FDA05371A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F31" i="1"/>
  <c r="E31" i="1"/>
  <c r="H31" i="1" s="1"/>
  <c r="H24" i="1" s="1"/>
  <c r="D31" i="1"/>
  <c r="C31" i="1"/>
  <c r="H30" i="1"/>
  <c r="H29" i="1"/>
  <c r="H28" i="1"/>
  <c r="H27" i="1"/>
  <c r="G27" i="1"/>
  <c r="F27" i="1"/>
  <c r="E27" i="1"/>
  <c r="D27" i="1"/>
  <c r="C27" i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G19" i="1"/>
  <c r="F19" i="1"/>
  <c r="E19" i="1"/>
  <c r="H19" i="1" s="1"/>
  <c r="D19" i="1"/>
  <c r="C19" i="1"/>
  <c r="H18" i="1"/>
  <c r="H17" i="1"/>
  <c r="H16" i="1"/>
  <c r="G15" i="1"/>
  <c r="F15" i="1"/>
  <c r="H15" i="1" s="1"/>
  <c r="E15" i="1"/>
  <c r="D15" i="1"/>
  <c r="C15" i="1"/>
  <c r="H14" i="1"/>
  <c r="H13" i="1"/>
  <c r="G12" i="1"/>
  <c r="F12" i="1"/>
  <c r="E12" i="1"/>
  <c r="D12" i="1"/>
  <c r="C12" i="1"/>
  <c r="H12" i="1" l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<sst xmlns="http://schemas.openxmlformats.org/spreadsheetml/2006/main" count="37" uniqueCount="27">
  <si>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</si>
  <si>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</si>
  <si>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</si>
  <si>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</si>
  <si>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31 de Diciembre  del 2021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</si>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</sst>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68018</xdr:rowOff>
    </xdr:from>
    <xdr:to>
      <xdr:col>5</xdr:col>
      <xdr:colOff>819789</xdr:colOff>
      <xdr:row>2</xdr:row>
      <xdr:rowOff>76199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499FC22-2515-4F5F-B001-428EBEC6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322" y="258518"/>
          <a:ext cx="2515567" cy="779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65217</xdr:rowOff>
    </xdr:from>
    <xdr:to>
      <xdr:col>6</xdr:col>
      <xdr:colOff>1009650</xdr:colOff>
      <xdr:row>2</xdr:row>
      <xdr:rowOff>146834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DC5CE389-231E-48CE-AE70-B482D471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6475" y="65217"/>
          <a:ext cx="819150" cy="1043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1828800</xdr:colOff>
      <xdr:row>0</xdr:row>
      <xdr:rowOff>57150</xdr:rowOff>
    </xdr:from>
    <xdr:to>
      <xdr:col>8</xdr:col>
      <xdr:colOff>247650</xdr:colOff>
      <xdr:row>2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1B78D18A-7088-4688-BF2A-D3387A7BDAD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19154775" y="57150"/>
          <a:ext cx="2514600" cy="10763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7AFE-318D-4395-8B52-061E5AF52595}">
  <sheetPr>
    <pageSetUpPr fitToPage="1"/>
  </sheetPr>
  <dimension ref="A1:I37"/>
  <sheetViews>
    <sheetView showGridLines="0" tabSelected="1" zoomScale="50" zoomScaleNormal="50" zoomScaleSheetLayoutView="40" workbookViewId="0">
      <selection activeCell="H36" sqref="H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17393603</v>
      </c>
      <c r="D12" s="20">
        <f t="shared" ref="D12:F12" si="0">SUM(D13,D14,D15,D18,D19,D22)</f>
        <v>2731628</v>
      </c>
      <c r="E12" s="20">
        <f>SUM(E13,E14,E15,E18,E19,E22)+1</f>
        <v>20125232</v>
      </c>
      <c r="F12" s="20">
        <f t="shared" si="0"/>
        <v>20071964</v>
      </c>
      <c r="G12" s="20">
        <f>SUM(G13,G14,G15,G18,G19,G22)+1</f>
        <v>19953543</v>
      </c>
      <c r="H12" s="20">
        <f>SUM(H13,H14,H15,H18,H19,H22)</f>
        <v>53267</v>
      </c>
      <c r="I12" s="21"/>
    </row>
    <row r="13" spans="1:9" s="4" customFormat="1" ht="32.25" x14ac:dyDescent="0.35">
      <c r="B13" s="22" t="s">
        <v>15</v>
      </c>
      <c r="C13" s="23">
        <v>17393603</v>
      </c>
      <c r="D13" s="23">
        <v>2294665</v>
      </c>
      <c r="E13" s="23">
        <v>19688268</v>
      </c>
      <c r="F13" s="23">
        <v>19635001</v>
      </c>
      <c r="G13" s="23">
        <v>19516579</v>
      </c>
      <c r="H13" s="23">
        <f>E13-F13</f>
        <v>53267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436963</v>
      </c>
      <c r="E22" s="23">
        <v>436963</v>
      </c>
      <c r="F22" s="23">
        <v>436963</v>
      </c>
      <c r="G22" s="23">
        <v>436963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17590366</v>
      </c>
      <c r="D24" s="20">
        <f t="shared" ref="D24:G24" si="4">SUM(D25,D26,D27,D30,D31,D34)</f>
        <v>2440880</v>
      </c>
      <c r="E24" s="20">
        <f t="shared" si="4"/>
        <v>20031246</v>
      </c>
      <c r="F24" s="20">
        <f t="shared" si="4"/>
        <v>20022341</v>
      </c>
      <c r="G24" s="20">
        <f t="shared" si="4"/>
        <v>19618580</v>
      </c>
      <c r="H24" s="20">
        <f>SUM(H25,H26,H27,H30,H31,H34)</f>
        <v>8904</v>
      </c>
    </row>
    <row r="25" spans="2:8" s="4" customFormat="1" ht="32.25" x14ac:dyDescent="0.35">
      <c r="B25" s="22" t="s">
        <v>15</v>
      </c>
      <c r="C25" s="23">
        <v>17590366</v>
      </c>
      <c r="D25" s="23">
        <v>2440880</v>
      </c>
      <c r="E25" s="23">
        <v>20031246</v>
      </c>
      <c r="F25" s="23">
        <v>20022341</v>
      </c>
      <c r="G25" s="23">
        <v>19618580</v>
      </c>
      <c r="H25" s="23">
        <f>E25-F25-1</f>
        <v>8904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34983969</v>
      </c>
      <c r="D36" s="20">
        <f>D24+D12+1</f>
        <v>5172509</v>
      </c>
      <c r="E36" s="20">
        <f>E24+E12</f>
        <v>40156478</v>
      </c>
      <c r="F36" s="20">
        <f>F24+F12+2</f>
        <v>40094307</v>
      </c>
      <c r="G36" s="20">
        <f>G24+G12+1</f>
        <v>39572124</v>
      </c>
      <c r="H36" s="20">
        <f>H24+H12</f>
        <v>62171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689E9291-F58E-48D9-97EE-0E99F239532E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2022-08-12T04:38:02Z</dcterms:created>
  <dcterms:modified xsi:type="dcterms:W3CDTF">2022-08-12T04:38:13Z</dcterms:modified>
</cp:coreProperties>
</file>