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SEGUNDO TRIMESTRE 2022\"/>
    </mc:Choice>
  </mc:AlternateContent>
  <xr:revisionPtr revIDLastSave="0" documentId="8_{E4D3A7DE-B1C3-438E-A3E0-26D1E60E5695}" xr6:coauthVersionLast="47" xr6:coauthVersionMax="47" xr10:uidLastSave="{00000000-0000-0000-0000-000000000000}"/>
  <bookViews>
    <workbookView xWindow="-120" yWindow="-120" windowWidth="29040" windowHeight="15840" xr2:uid="{73DC7ED6-0E9E-4B68-B03F-BD6C71633EE1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H4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D13" i="1"/>
  <c r="C13" i="1"/>
  <c r="G12" i="1"/>
  <c r="F12" i="1"/>
  <c r="E12" i="1"/>
  <c r="D12" i="1"/>
  <c r="C12" i="1"/>
  <c r="H12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<sst xmlns="http://schemas.openxmlformats.org/spreadsheetml/2006/main" count="81" uniqueCount="51">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</sst>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252870</xdr:colOff>
      <xdr:row>0</xdr:row>
      <xdr:rowOff>95249</xdr:rowOff>
    </xdr:from>
    <xdr:to>
      <xdr:col>7</xdr:col>
      <xdr:colOff>2547937</xdr:colOff>
      <xdr:row>2</xdr:row>
      <xdr:rowOff>848502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76D516-0F87-4723-990D-1DDD5BCD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7945" y="95249"/>
          <a:ext cx="4971592" cy="1724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6EDF-D5F9-45B6-833C-F07103B4433E}">
  <sheetPr>
    <pageSetUpPr fitToPage="1"/>
  </sheetPr>
  <dimension ref="A1:H81"/>
  <sheetViews>
    <sheetView showGridLines="0" tabSelected="1" zoomScale="40" zoomScaleNormal="40" workbookViewId="0">
      <selection activeCell="M5" sqref="M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7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35647963</v>
      </c>
      <c r="D12" s="20">
        <f t="shared" ref="D12:H12" si="0">SUM(D13,D22,D30,D40)</f>
        <v>-220000</v>
      </c>
      <c r="E12" s="20">
        <f t="shared" si="0"/>
        <v>35427963</v>
      </c>
      <c r="F12" s="20">
        <f t="shared" si="0"/>
        <v>7955734</v>
      </c>
      <c r="G12" s="20">
        <f t="shared" si="0"/>
        <v>4709431</v>
      </c>
      <c r="H12" s="20">
        <f t="shared" si="0"/>
        <v>27472228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35647963</v>
      </c>
      <c r="D30" s="22">
        <f t="shared" ref="D30:G30" si="5">SUM(D31:D39)</f>
        <v>-220000</v>
      </c>
      <c r="E30" s="22">
        <f t="shared" si="5"/>
        <v>35427963</v>
      </c>
      <c r="F30" s="22">
        <f t="shared" si="5"/>
        <v>7955734</v>
      </c>
      <c r="G30" s="22">
        <f t="shared" si="5"/>
        <v>4709431</v>
      </c>
      <c r="H30" s="22">
        <f>SUM(H31:H39)</f>
        <v>27472228</v>
      </c>
    </row>
    <row r="31" spans="2:8" s="4" customFormat="1" ht="32.25" x14ac:dyDescent="0.35">
      <c r="B31" s="23" t="s">
        <v>33</v>
      </c>
      <c r="C31" s="24">
        <v>35647963</v>
      </c>
      <c r="D31" s="24">
        <v>-220000</v>
      </c>
      <c r="E31" s="24">
        <v>35427963</v>
      </c>
      <c r="F31" s="24">
        <v>7955734</v>
      </c>
      <c r="G31" s="24">
        <v>4709431</v>
      </c>
      <c r="H31" s="24">
        <f>E31-F31-1</f>
        <v>27472228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53471947</v>
      </c>
      <c r="D46" s="22">
        <f t="shared" ref="D46:H46" si="9">SUM(D47,D56,D64,D74)</f>
        <v>0</v>
      </c>
      <c r="E46" s="22">
        <f t="shared" si="9"/>
        <v>53471947</v>
      </c>
      <c r="F46" s="22">
        <f t="shared" si="9"/>
        <v>12288272</v>
      </c>
      <c r="G46" s="22">
        <f t="shared" si="9"/>
        <v>3577952</v>
      </c>
      <c r="H46" s="22">
        <f t="shared" si="9"/>
        <v>41183674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53471947</v>
      </c>
      <c r="D64" s="22">
        <f t="shared" ref="D64:H64" si="14">SUM(D65:D73)</f>
        <v>0</v>
      </c>
      <c r="E64" s="22">
        <f t="shared" si="14"/>
        <v>53471947</v>
      </c>
      <c r="F64" s="22">
        <f t="shared" si="14"/>
        <v>12288272</v>
      </c>
      <c r="G64" s="22">
        <f t="shared" si="14"/>
        <v>3577952</v>
      </c>
      <c r="H64" s="22">
        <f t="shared" si="14"/>
        <v>41183674</v>
      </c>
    </row>
    <row r="65" spans="2:8" s="4" customFormat="1" ht="32.25" x14ac:dyDescent="0.35">
      <c r="B65" s="23" t="s">
        <v>33</v>
      </c>
      <c r="C65" s="24">
        <v>53471947</v>
      </c>
      <c r="D65" s="24">
        <v>0</v>
      </c>
      <c r="E65" s="24">
        <v>53471947</v>
      </c>
      <c r="F65" s="24">
        <v>12288272</v>
      </c>
      <c r="G65" s="24">
        <v>3577952</v>
      </c>
      <c r="H65" s="24">
        <f>E65-F65-1</f>
        <v>41183674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</f>
        <v>89119910</v>
      </c>
      <c r="D80" s="22">
        <f>D46+D12</f>
        <v>-220000</v>
      </c>
      <c r="E80" s="22">
        <f>E46+E12</f>
        <v>88899910</v>
      </c>
      <c r="F80" s="22">
        <f>F46+F12+1</f>
        <v>20244007</v>
      </c>
      <c r="G80" s="22">
        <f>G46+G12</f>
        <v>8287383</v>
      </c>
      <c r="H80" s="22">
        <f>H46+H12</f>
        <v>68655902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807412ED-E8F9-4BE4-86DF-6D937A11AC13}">
      <formula1>-1.79769313486231E+100</formula1>
      <formula2>1.79769313486231E+100</formula2>
    </dataValidation>
  </dataValidations>
  <pageMargins left="0.70866141732283472" right="0.70866141732283472" top="0.35433070866141736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2022-08-12T02:53:49Z</dcterms:created>
  <dcterms:modified xsi:type="dcterms:W3CDTF">2022-08-12T02:54:03Z</dcterms:modified>
</cp:coreProperties>
</file>