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4B553060-4922-4739-8944-79F66C7A1648}" xr6:coauthVersionLast="47" xr6:coauthVersionMax="47" xr10:uidLastSave="{00000000-0000-0000-0000-000000000000}"/>
  <bookViews>
    <workbookView xWindow="-120" yWindow="-120" windowWidth="29040" windowHeight="15840" xr2:uid="{B93574DA-04EE-460E-987F-A33F154E3367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6" i="1" s="1"/>
  <c r="H157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 s="1"/>
  <c r="G143" i="1"/>
  <c r="F143" i="1"/>
  <c r="E143" i="1"/>
  <c r="D143" i="1"/>
  <c r="C143" i="1"/>
  <c r="H142" i="1"/>
  <c r="H141" i="1"/>
  <c r="H140" i="1"/>
  <c r="H139" i="1" s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 s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/>
  <c r="G119" i="1"/>
  <c r="F119" i="1"/>
  <c r="E119" i="1"/>
  <c r="D119" i="1"/>
  <c r="D90" i="1" s="1"/>
  <c r="C119" i="1"/>
  <c r="H118" i="1"/>
  <c r="H117" i="1"/>
  <c r="H116" i="1"/>
  <c r="H115" i="1"/>
  <c r="H114" i="1"/>
  <c r="H113" i="1"/>
  <c r="H112" i="1"/>
  <c r="H111" i="1"/>
  <c r="H110" i="1"/>
  <c r="H109" i="1" s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H99" i="1" s="1"/>
  <c r="G99" i="1"/>
  <c r="F99" i="1"/>
  <c r="F90" i="1" s="1"/>
  <c r="E99" i="1"/>
  <c r="D99" i="1"/>
  <c r="C99" i="1"/>
  <c r="H98" i="1"/>
  <c r="H97" i="1"/>
  <c r="H96" i="1"/>
  <c r="H95" i="1"/>
  <c r="H94" i="1"/>
  <c r="H93" i="1"/>
  <c r="H92" i="1"/>
  <c r="H91" i="1" s="1"/>
  <c r="G91" i="1"/>
  <c r="G90" i="1" s="1"/>
  <c r="F91" i="1"/>
  <c r="E91" i="1"/>
  <c r="D91" i="1"/>
  <c r="C91" i="1"/>
  <c r="C90" i="1" s="1"/>
  <c r="E90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3" i="1" s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0" i="1" s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/>
  <c r="G40" i="1"/>
  <c r="F40" i="1"/>
  <c r="E40" i="1"/>
  <c r="D40" i="1"/>
  <c r="D11" i="1" s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 s="1"/>
  <c r="G20" i="1"/>
  <c r="F20" i="1"/>
  <c r="F11" i="1" s="1"/>
  <c r="F165" i="1" s="1"/>
  <c r="E20" i="1"/>
  <c r="D20" i="1"/>
  <c r="C20" i="1"/>
  <c r="H19" i="1"/>
  <c r="H18" i="1"/>
  <c r="H17" i="1"/>
  <c r="H16" i="1"/>
  <c r="H15" i="1"/>
  <c r="H14" i="1"/>
  <c r="H13" i="1"/>
  <c r="H12" i="1" s="1"/>
  <c r="G12" i="1"/>
  <c r="G11" i="1" s="1"/>
  <c r="F12" i="1"/>
  <c r="E12" i="1"/>
  <c r="D12" i="1"/>
  <c r="C12" i="1"/>
  <c r="C11" i="1" s="1"/>
  <c r="E11" i="1"/>
  <c r="E165" i="1" s="1"/>
  <c r="G165" i="1" l="1"/>
  <c r="H90" i="1"/>
  <c r="D165" i="1"/>
  <c r="C165" i="1"/>
  <c r="H11" i="1"/>
  <c r="H165" i="1" s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<sst xmlns="http://schemas.openxmlformats.org/spreadsheetml/2006/main" count="171" uniqueCount="90">
  <si>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</si>
  <si>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</si>
  <si>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</si>
  <si>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</si>
  <si>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de 2020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</si>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</sst>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5</xdr:col>
      <xdr:colOff>211266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AB6FA9A-A4F1-4296-B3D1-2319D636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98" y="261430"/>
          <a:ext cx="2042268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BBA01A8-9265-43F6-88A1-BFB098C5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99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1587500</xdr:colOff>
      <xdr:row>0</xdr:row>
      <xdr:rowOff>95250</xdr:rowOff>
    </xdr:from>
    <xdr:to>
      <xdr:col>8</xdr:col>
      <xdr:colOff>31750</xdr:colOff>
      <xdr:row>3</xdr:row>
      <xdr:rowOff>95250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38B80FFD-576C-499E-893A-ED053ACA742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2494875" y="95250"/>
          <a:ext cx="2844800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BC1B-53F5-4559-AA31-5182591D8256}">
  <dimension ref="A1:H166"/>
  <sheetViews>
    <sheetView tabSelected="1" zoomScale="55" zoomScaleNormal="55" zoomScaleSheetLayoutView="40" workbookViewId="0">
      <selection activeCell="H166" sqref="H166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</f>
        <v>29166189</v>
      </c>
      <c r="D11" s="20">
        <f t="shared" ref="D11:H11" si="0">SUM(D12,D20,D30,D40,D50,D60,D64,D73,D77)</f>
        <v>0</v>
      </c>
      <c r="E11" s="20">
        <f t="shared" si="0"/>
        <v>29166189</v>
      </c>
      <c r="F11" s="20">
        <f t="shared" si="0"/>
        <v>5283718</v>
      </c>
      <c r="G11" s="20">
        <f t="shared" si="0"/>
        <v>3064700</v>
      </c>
      <c r="H11" s="21">
        <f t="shared" si="0"/>
        <v>23882471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24220264</v>
      </c>
      <c r="D40" s="23">
        <f t="shared" ref="D40:H40" si="7">SUM(D41:D49)</f>
        <v>0</v>
      </c>
      <c r="E40" s="23">
        <f t="shared" si="7"/>
        <v>24220264</v>
      </c>
      <c r="F40" s="23">
        <f t="shared" si="7"/>
        <v>4832448</v>
      </c>
      <c r="G40" s="23">
        <f t="shared" si="7"/>
        <v>3064700</v>
      </c>
      <c r="H40" s="23">
        <f t="shared" si="7"/>
        <v>19387816</v>
      </c>
    </row>
    <row r="41" spans="2:8" s="5" customFormat="1" ht="32.25" x14ac:dyDescent="0.35">
      <c r="B41" s="24" t="s">
        <v>44</v>
      </c>
      <c r="C41" s="23">
        <v>24220264</v>
      </c>
      <c r="D41" s="23">
        <v>0</v>
      </c>
      <c r="E41" s="23">
        <v>24220264</v>
      </c>
      <c r="F41" s="23">
        <v>4832448</v>
      </c>
      <c r="G41" s="23">
        <v>3064700</v>
      </c>
      <c r="H41" s="23">
        <f>E41-F41</f>
        <v>19387816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0</v>
      </c>
      <c r="D50" s="23">
        <f t="shared" ref="D50:H50" si="9">SUM(D51:D59)</f>
        <v>0</v>
      </c>
      <c r="E50" s="23">
        <f t="shared" si="9"/>
        <v>0</v>
      </c>
      <c r="F50" s="23">
        <f t="shared" si="9"/>
        <v>0</v>
      </c>
      <c r="G50" s="23">
        <f t="shared" si="9"/>
        <v>0</v>
      </c>
      <c r="H50" s="23">
        <f t="shared" si="9"/>
        <v>0</v>
      </c>
    </row>
    <row r="51" spans="2:8" s="5" customFormat="1" ht="26.25" customHeight="1" x14ac:dyDescent="0.35">
      <c r="B51" s="24" t="s">
        <v>54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f>E51-F51</f>
        <v>0</v>
      </c>
    </row>
    <row r="52" spans="2:8" s="5" customFormat="1" ht="32.25" x14ac:dyDescent="0.35">
      <c r="B52" s="24" t="s">
        <v>55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f t="shared" ref="H52:H59" si="10">E52-F52</f>
        <v>0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0"/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4945925</v>
      </c>
      <c r="D60" s="23">
        <f t="shared" ref="D60:H60" si="11">SUM(D61:D63)</f>
        <v>0</v>
      </c>
      <c r="E60" s="23">
        <f t="shared" si="11"/>
        <v>4945925</v>
      </c>
      <c r="F60" s="23">
        <f t="shared" si="11"/>
        <v>451270</v>
      </c>
      <c r="G60" s="23">
        <f t="shared" si="11"/>
        <v>0</v>
      </c>
      <c r="H60" s="23">
        <f t="shared" si="11"/>
        <v>4494655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:H63" si="12">E62-F62</f>
        <v>0</v>
      </c>
    </row>
    <row r="63" spans="2:8" s="5" customFormat="1" ht="32.25" x14ac:dyDescent="0.35">
      <c r="B63" s="24" t="s">
        <v>66</v>
      </c>
      <c r="C63" s="23">
        <v>4945925</v>
      </c>
      <c r="D63" s="23">
        <v>0</v>
      </c>
      <c r="E63" s="23">
        <v>4945925</v>
      </c>
      <c r="F63" s="23">
        <v>451270</v>
      </c>
      <c r="G63" s="23">
        <v>0</v>
      </c>
      <c r="H63" s="23">
        <f t="shared" si="12"/>
        <v>4494655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</f>
        <v>43749283</v>
      </c>
      <c r="D90" s="20">
        <f t="shared" ref="D90:H90" si="19">SUM(D91,D99,D109,D119,D129,D139,D143,D152,D156)</f>
        <v>0</v>
      </c>
      <c r="E90" s="20">
        <f t="shared" si="19"/>
        <v>43749283</v>
      </c>
      <c r="F90" s="20">
        <f t="shared" si="19"/>
        <v>5875503</v>
      </c>
      <c r="G90" s="20">
        <f t="shared" si="19"/>
        <v>956166</v>
      </c>
      <c r="H90" s="20">
        <f t="shared" si="19"/>
        <v>37873780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23659662</v>
      </c>
      <c r="D119" s="23">
        <f t="shared" ref="D119:H119" si="26">SUM(D120:D128)</f>
        <v>0</v>
      </c>
      <c r="E119" s="23">
        <f t="shared" si="26"/>
        <v>23659662</v>
      </c>
      <c r="F119" s="23">
        <f t="shared" si="26"/>
        <v>5852883</v>
      </c>
      <c r="G119" s="23">
        <f t="shared" si="26"/>
        <v>933546</v>
      </c>
      <c r="H119" s="23">
        <f t="shared" si="26"/>
        <v>17806779</v>
      </c>
    </row>
    <row r="120" spans="2:8" s="5" customFormat="1" ht="32.25" x14ac:dyDescent="0.35">
      <c r="B120" s="24" t="s">
        <v>44</v>
      </c>
      <c r="C120" s="23">
        <v>23659662</v>
      </c>
      <c r="D120" s="23">
        <v>0</v>
      </c>
      <c r="E120" s="23">
        <v>23659662</v>
      </c>
      <c r="F120" s="23">
        <v>5852883</v>
      </c>
      <c r="G120" s="23">
        <v>933546</v>
      </c>
      <c r="H120" s="23">
        <f>E120-F120</f>
        <v>17806779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1233267</v>
      </c>
      <c r="D129" s="23">
        <f t="shared" ref="D129:H129" si="28">SUM(D130:D138)</f>
        <v>0</v>
      </c>
      <c r="E129" s="23">
        <f t="shared" si="28"/>
        <v>1233267</v>
      </c>
      <c r="F129" s="23">
        <f t="shared" si="28"/>
        <v>22620</v>
      </c>
      <c r="G129" s="23">
        <f t="shared" si="28"/>
        <v>22620</v>
      </c>
      <c r="H129" s="23">
        <f t="shared" si="28"/>
        <v>1210647</v>
      </c>
    </row>
    <row r="130" spans="2:8" s="5" customFormat="1" ht="32.25" x14ac:dyDescent="0.35">
      <c r="B130" s="24" t="s">
        <v>54</v>
      </c>
      <c r="C130" s="23">
        <v>433267</v>
      </c>
      <c r="D130" s="23">
        <v>0</v>
      </c>
      <c r="E130" s="23">
        <v>433267</v>
      </c>
      <c r="F130" s="23">
        <v>22620</v>
      </c>
      <c r="G130" s="23">
        <v>22620</v>
      </c>
      <c r="H130" s="23">
        <f>E130-F130</f>
        <v>410647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800000</v>
      </c>
      <c r="D133" s="23">
        <v>0</v>
      </c>
      <c r="E133" s="23">
        <v>800000</v>
      </c>
      <c r="F133" s="23">
        <v>0</v>
      </c>
      <c r="G133" s="23">
        <v>0</v>
      </c>
      <c r="H133" s="23">
        <f t="shared" si="29"/>
        <v>800000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f t="shared" si="29"/>
        <v>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18856354</v>
      </c>
      <c r="D139" s="23">
        <f t="shared" ref="D139:H139" si="30">SUM(D140:D142)</f>
        <v>0</v>
      </c>
      <c r="E139" s="23">
        <f t="shared" si="30"/>
        <v>18856354</v>
      </c>
      <c r="F139" s="23">
        <f t="shared" si="30"/>
        <v>0</v>
      </c>
      <c r="G139" s="23">
        <f t="shared" si="30"/>
        <v>0</v>
      </c>
      <c r="H139" s="23">
        <f t="shared" si="30"/>
        <v>18856354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:H142" si="31">E141-F141</f>
        <v>0</v>
      </c>
    </row>
    <row r="142" spans="2:8" s="5" customFormat="1" ht="32.25" x14ac:dyDescent="0.35">
      <c r="B142" s="24" t="s">
        <v>66</v>
      </c>
      <c r="C142" s="23">
        <v>18856354</v>
      </c>
      <c r="D142" s="23">
        <v>0</v>
      </c>
      <c r="E142" s="23">
        <v>18856354</v>
      </c>
      <c r="F142" s="23">
        <v>0</v>
      </c>
      <c r="G142" s="23">
        <v>0</v>
      </c>
      <c r="H142" s="23">
        <f t="shared" si="31"/>
        <v>18856354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 t="shared" ref="C165:F165" si="38">C11+C90</f>
        <v>72915472</v>
      </c>
      <c r="D165" s="20">
        <f t="shared" si="38"/>
        <v>0</v>
      </c>
      <c r="E165" s="20">
        <f t="shared" si="38"/>
        <v>72915472</v>
      </c>
      <c r="F165" s="20">
        <f t="shared" si="38"/>
        <v>11159221</v>
      </c>
      <c r="G165" s="20">
        <f>G11+G90+1</f>
        <v>4020867</v>
      </c>
      <c r="H165" s="20">
        <f>H11+H90+1</f>
        <v>61756252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936C2FF5-FEC5-4D23-AF5F-BD4464EFC0E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2022-08-17T14:42:17Z</dcterms:created>
  <dcterms:modified xsi:type="dcterms:W3CDTF">2022-08-17T14:42:30Z</dcterms:modified>
</cp:coreProperties>
</file>