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SCIPLINA FINANCIERA\2021\SEGUNDO TRIMESTRE 2021\"/>
    </mc:Choice>
  </mc:AlternateContent>
  <xr:revisionPtr revIDLastSave="0" documentId="8_{E63B0F1A-E4AF-4850-8860-F8F1D841DB80}" xr6:coauthVersionLast="47" xr6:coauthVersionMax="47" xr10:uidLastSave="{00000000-0000-0000-0000-000000000000}"/>
  <bookViews>
    <workbookView xWindow="-120" yWindow="-120" windowWidth="29040" windowHeight="15840" xr2:uid="{1BC399BC-FE8D-4B3D-A58C-B27E6D9BBA8F}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7" i="1" l="1"/>
  <c r="F77" i="1"/>
  <c r="E77" i="1"/>
  <c r="D77" i="1"/>
  <c r="C77" i="1"/>
  <c r="B77" i="1"/>
  <c r="B69" i="1"/>
  <c r="G64" i="1"/>
  <c r="G61" i="1"/>
  <c r="F61" i="1"/>
  <c r="E61" i="1"/>
  <c r="D61" i="1"/>
  <c r="C61" i="1"/>
  <c r="B61" i="1"/>
  <c r="G56" i="1"/>
  <c r="F56" i="1"/>
  <c r="E56" i="1"/>
  <c r="D56" i="1"/>
  <c r="C56" i="1"/>
  <c r="B56" i="1"/>
  <c r="G47" i="1"/>
  <c r="G69" i="1" s="1"/>
  <c r="F47" i="1"/>
  <c r="F69" i="1" s="1"/>
  <c r="E47" i="1"/>
  <c r="E67" i="1" s="1"/>
  <c r="D47" i="1"/>
  <c r="D67" i="1" s="1"/>
  <c r="C47" i="1"/>
  <c r="C69" i="1" s="1"/>
  <c r="B47" i="1"/>
  <c r="B67" i="1" s="1"/>
  <c r="G39" i="1"/>
  <c r="F39" i="1"/>
  <c r="E39" i="1"/>
  <c r="D39" i="1"/>
  <c r="C39" i="1"/>
  <c r="B39" i="1"/>
  <c r="G36" i="1"/>
  <c r="G30" i="1"/>
  <c r="F30" i="1"/>
  <c r="E30" i="1"/>
  <c r="D30" i="1"/>
  <c r="C30" i="1"/>
  <c r="B30" i="1"/>
  <c r="G18" i="1"/>
  <c r="G43" i="1" s="1"/>
  <c r="F18" i="1"/>
  <c r="F43" i="1" s="1"/>
  <c r="E18" i="1"/>
  <c r="E43" i="1" s="1"/>
  <c r="D18" i="1"/>
  <c r="D43" i="1" s="1"/>
  <c r="C18" i="1"/>
  <c r="C43" i="1" s="1"/>
  <c r="B18" i="1"/>
  <c r="B43" i="1" s="1"/>
  <c r="B72" i="1" s="1"/>
  <c r="C72" i="1" l="1"/>
  <c r="F67" i="1"/>
  <c r="F72" i="1" s="1"/>
  <c r="D69" i="1"/>
  <c r="D72" i="1" s="1"/>
  <c r="C67" i="1"/>
  <c r="G67" i="1"/>
  <c r="G72" i="1" s="1"/>
  <c r="E69" i="1"/>
  <c r="E72" i="1" s="1"/>
</calcChain>
</file>

<file path=xl/sharedStrings.xml><?xml version="1.0" encoding="utf-8"?>
<sst xmlns="http://schemas.openxmlformats.org/spreadsheetml/2006/main" count="75" uniqueCount="75">
  <si>
    <t>LOGO DEL ENTE</t>
  </si>
  <si>
    <t>INSTITUTO DE CAPACITACION Y PRODUCTIVIDAD PARA EL TRABAJO DEL ESTADO DE OAXACA</t>
  </si>
  <si>
    <t>Estado Analitico de Ingreso Detallado - LDF</t>
  </si>
  <si>
    <t>Del 1 de Enero al 30 de Junio del 2021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</si>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</sst>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12"/>
      <color theme="1"/>
      <name val="Arial"/>
      <family val="2"/>
    </font>
    <font>
      <b/>
      <sz val="25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i/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0" xfId="0" applyFont="1"/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indent="1"/>
    </xf>
    <xf numFmtId="3" fontId="5" fillId="0" borderId="12" xfId="0" applyNumberFormat="1" applyFont="1" applyBorder="1"/>
    <xf numFmtId="0" fontId="5" fillId="0" borderId="12" xfId="0" applyFont="1" applyBorder="1" applyAlignment="1" applyProtection="1">
      <alignment horizontal="left" vertical="center" indent="3"/>
      <protection locked="0"/>
    </xf>
    <xf numFmtId="3" fontId="5" fillId="0" borderId="12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left" vertical="center" indent="3"/>
      <protection locked="0"/>
    </xf>
    <xf numFmtId="3" fontId="1" fillId="0" borderId="12" xfId="0" applyNumberFormat="1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left" vertical="center" indent="5"/>
      <protection locked="0"/>
    </xf>
    <xf numFmtId="0" fontId="5" fillId="0" borderId="12" xfId="0" applyFont="1" applyBorder="1" applyAlignment="1" applyProtection="1">
      <alignment horizontal="left" vertical="center" wrapText="1" indent="5"/>
      <protection locked="0"/>
    </xf>
    <xf numFmtId="0" fontId="5" fillId="0" borderId="12" xfId="0" applyFont="1" applyBorder="1" applyAlignment="1">
      <alignment vertical="center"/>
    </xf>
    <xf numFmtId="0" fontId="1" fillId="0" borderId="12" xfId="0" applyFont="1" applyBorder="1" applyAlignment="1" applyProtection="1">
      <alignment horizontal="left" vertical="center" indent="1"/>
      <protection locked="0"/>
    </xf>
    <xf numFmtId="3" fontId="5" fillId="3" borderId="13" xfId="0" applyNumberFormat="1" applyFont="1" applyFill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0" fontId="5" fillId="0" borderId="12" xfId="0" applyFont="1" applyBorder="1" applyAlignment="1" applyProtection="1">
      <alignment horizontal="left" vertical="center" wrapText="1" indent="3"/>
      <protection locked="0"/>
    </xf>
    <xf numFmtId="3" fontId="5" fillId="0" borderId="0" xfId="0" applyNumberFormat="1" applyFont="1"/>
    <xf numFmtId="3" fontId="7" fillId="0" borderId="12" xfId="0" applyNumberFormat="1" applyFont="1" applyBorder="1" applyAlignment="1" applyProtection="1">
      <alignment vertical="center"/>
      <protection locked="0"/>
    </xf>
    <xf numFmtId="0" fontId="5" fillId="0" borderId="12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0" fontId="5" fillId="0" borderId="12" xfId="0" applyFont="1" applyBorder="1" applyAlignment="1">
      <alignment horizontal="left" vertical="center" wrapText="1" indent="3"/>
    </xf>
    <xf numFmtId="0" fontId="5" fillId="0" borderId="11" xfId="0" applyFont="1" applyBorder="1" applyAlignment="1">
      <alignment vertical="center"/>
    </xf>
    <xf numFmtId="3" fontId="5" fillId="0" borderId="1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1319048</xdr:colOff>
      <xdr:row>0</xdr:row>
      <xdr:rowOff>228709</xdr:rowOff>
    </xdr:from>
    <xdr:to>
      <xdr:col>4</xdr:col>
      <xdr:colOff>1404936</xdr:colOff>
      <xdr:row>1</xdr:row>
      <xdr:rowOff>753875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50695DDA-BCEF-4B2F-9067-D81AC04FF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4248" y="228709"/>
          <a:ext cx="2895763" cy="9347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596166</xdr:colOff>
      <xdr:row>0</xdr:row>
      <xdr:rowOff>0</xdr:rowOff>
    </xdr:from>
    <xdr:to>
      <xdr:col>5</xdr:col>
      <xdr:colOff>1571623</xdr:colOff>
      <xdr:row>1</xdr:row>
      <xdr:rowOff>796359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75E22518-6AA4-45C3-A326-F56743E1E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51116" y="0"/>
          <a:ext cx="975457" cy="12059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190499</xdr:colOff>
      <xdr:row>0</xdr:row>
      <xdr:rowOff>261937</xdr:rowOff>
    </xdr:from>
    <xdr:to>
      <xdr:col>6</xdr:col>
      <xdr:colOff>2762249</xdr:colOff>
      <xdr:row>1</xdr:row>
      <xdr:rowOff>761999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C1F8AA4B-0282-44C9-903A-3DEC8805CE7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65" t="21840" r="367" b="20689"/>
        <a:stretch/>
      </xdr:blipFill>
      <xdr:spPr>
        <a:xfrm>
          <a:off x="23555324" y="261937"/>
          <a:ext cx="2571750" cy="9096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E15BC-EBD7-4422-A3B9-CE27C8FBF31C}">
  <sheetPr>
    <pageSetUpPr fitToPage="1"/>
  </sheetPr>
  <dimension ref="A1:K78"/>
  <sheetViews>
    <sheetView showGridLines="0" tabSelected="1" zoomScale="40" zoomScaleNormal="40" workbookViewId="0">
      <selection activeCell="G73" sqref="G73"/>
    </sheetView>
  </sheetViews>
  <sheetFormatPr baseColWidth="10" defaultRowHeight="32.25" x14ac:dyDescent="0.5"/>
  <cols>
    <col min="1" max="1" width="139.7109375" customWidth="1"/>
    <col min="2" max="7" width="42.140625" style="8" customWidth="1"/>
    <col min="9" max="9" width="18.7109375" bestFit="1" customWidth="1"/>
    <col min="11" max="11" width="25.140625" bestFit="1" customWidth="1"/>
  </cols>
  <sheetData>
    <row r="1" spans="1:7" x14ac:dyDescent="0.25">
      <c r="B1" s="1"/>
      <c r="C1" s="1"/>
      <c r="D1" s="1"/>
      <c r="E1" s="2"/>
      <c r="F1" s="2"/>
      <c r="G1" s="2"/>
    </row>
    <row r="2" spans="1:7" ht="67.5" customHeight="1" x14ac:dyDescent="0.25">
      <c r="A2" s="3"/>
      <c r="B2" s="1"/>
      <c r="C2" s="1"/>
      <c r="D2" s="1"/>
      <c r="E2" s="1"/>
      <c r="F2" s="1"/>
      <c r="G2" s="4" t="s">
        <v>0</v>
      </c>
    </row>
    <row r="3" spans="1:7" s="8" customFormat="1" x14ac:dyDescent="0.5">
      <c r="A3" s="5" t="s">
        <v>1</v>
      </c>
      <c r="B3" s="6"/>
      <c r="C3" s="6"/>
      <c r="D3" s="6"/>
      <c r="E3" s="6"/>
      <c r="F3" s="6"/>
      <c r="G3" s="7"/>
    </row>
    <row r="4" spans="1:7" s="8" customFormat="1" x14ac:dyDescent="0.5">
      <c r="A4" s="9" t="s">
        <v>2</v>
      </c>
      <c r="B4" s="10"/>
      <c r="C4" s="10"/>
      <c r="D4" s="10"/>
      <c r="E4" s="10"/>
      <c r="F4" s="10"/>
      <c r="G4" s="11"/>
    </row>
    <row r="5" spans="1:7" s="8" customFormat="1" x14ac:dyDescent="0.5">
      <c r="A5" s="9" t="s">
        <v>3</v>
      </c>
      <c r="B5" s="10"/>
      <c r="C5" s="10"/>
      <c r="D5" s="10"/>
      <c r="E5" s="10"/>
      <c r="F5" s="10"/>
      <c r="G5" s="11"/>
    </row>
    <row r="6" spans="1:7" s="8" customFormat="1" x14ac:dyDescent="0.5">
      <c r="A6" s="12" t="s">
        <v>4</v>
      </c>
      <c r="B6" s="13"/>
      <c r="C6" s="13"/>
      <c r="D6" s="13"/>
      <c r="E6" s="13"/>
      <c r="F6" s="13"/>
      <c r="G6" s="14"/>
    </row>
    <row r="7" spans="1:7" s="8" customFormat="1" x14ac:dyDescent="0.5">
      <c r="A7" s="15" t="s">
        <v>5</v>
      </c>
      <c r="B7" s="12" t="s">
        <v>6</v>
      </c>
      <c r="C7" s="13"/>
      <c r="D7" s="13"/>
      <c r="E7" s="13"/>
      <c r="F7" s="14"/>
      <c r="G7" s="16" t="s">
        <v>7</v>
      </c>
    </row>
    <row r="8" spans="1:7" s="8" customFormat="1" ht="64.5" x14ac:dyDescent="0.5">
      <c r="A8" s="17"/>
      <c r="B8" s="18" t="s">
        <v>8</v>
      </c>
      <c r="C8" s="19" t="s">
        <v>9</v>
      </c>
      <c r="D8" s="18" t="s">
        <v>10</v>
      </c>
      <c r="E8" s="18" t="s">
        <v>11</v>
      </c>
      <c r="F8" s="18" t="s">
        <v>12</v>
      </c>
      <c r="G8" s="16"/>
    </row>
    <row r="9" spans="1:7" s="8" customFormat="1" x14ac:dyDescent="0.5">
      <c r="A9" s="20"/>
      <c r="B9" s="21"/>
      <c r="C9" s="22"/>
      <c r="D9" s="23"/>
      <c r="E9" s="23"/>
      <c r="F9" s="23"/>
      <c r="G9" s="24"/>
    </row>
    <row r="10" spans="1:7" s="8" customFormat="1" x14ac:dyDescent="0.5">
      <c r="A10" s="25" t="s">
        <v>13</v>
      </c>
      <c r="B10" s="26"/>
      <c r="C10" s="26"/>
      <c r="D10" s="26"/>
      <c r="E10" s="26"/>
      <c r="F10" s="26"/>
      <c r="G10" s="26"/>
    </row>
    <row r="11" spans="1:7" s="8" customFormat="1" x14ac:dyDescent="0.5">
      <c r="A11" s="27" t="s">
        <v>14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</row>
    <row r="12" spans="1:7" s="8" customFormat="1" x14ac:dyDescent="0.5">
      <c r="A12" s="27" t="s">
        <v>15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</row>
    <row r="13" spans="1:7" s="8" customFormat="1" x14ac:dyDescent="0.5">
      <c r="A13" s="27" t="s">
        <v>16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</row>
    <row r="14" spans="1:7" s="8" customFormat="1" x14ac:dyDescent="0.5">
      <c r="A14" s="27" t="s">
        <v>17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</row>
    <row r="15" spans="1:7" s="8" customFormat="1" x14ac:dyDescent="0.5">
      <c r="A15" s="27" t="s">
        <v>18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</row>
    <row r="16" spans="1:7" s="8" customFormat="1" x14ac:dyDescent="0.5">
      <c r="A16" s="27" t="s">
        <v>19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</row>
    <row r="17" spans="1:7" s="8" customFormat="1" x14ac:dyDescent="0.5">
      <c r="A17" s="27" t="s">
        <v>20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</row>
    <row r="18" spans="1:7" s="8" customFormat="1" x14ac:dyDescent="0.5">
      <c r="A18" s="29" t="s">
        <v>21</v>
      </c>
      <c r="B18" s="30">
        <f t="shared" ref="B18:G18" si="0">B19+B20+B21+B22+B23+B24+B25+B26+B27+B28+B29</f>
        <v>0</v>
      </c>
      <c r="C18" s="30">
        <f t="shared" si="0"/>
        <v>0</v>
      </c>
      <c r="D18" s="30">
        <f t="shared" si="0"/>
        <v>0</v>
      </c>
      <c r="E18" s="30">
        <f t="shared" si="0"/>
        <v>0</v>
      </c>
      <c r="F18" s="30">
        <f t="shared" si="0"/>
        <v>0</v>
      </c>
      <c r="G18" s="30">
        <f t="shared" si="0"/>
        <v>0</v>
      </c>
    </row>
    <row r="19" spans="1:7" s="8" customFormat="1" x14ac:dyDescent="0.5">
      <c r="A19" s="31" t="s">
        <v>22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</row>
    <row r="20" spans="1:7" s="8" customFormat="1" x14ac:dyDescent="0.5">
      <c r="A20" s="31" t="s">
        <v>23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</row>
    <row r="21" spans="1:7" s="8" customFormat="1" x14ac:dyDescent="0.5">
      <c r="A21" s="31" t="s">
        <v>24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</row>
    <row r="22" spans="1:7" s="8" customFormat="1" x14ac:dyDescent="0.5">
      <c r="A22" s="31" t="s">
        <v>25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</row>
    <row r="23" spans="1:7" s="8" customFormat="1" x14ac:dyDescent="0.5">
      <c r="A23" s="31" t="s">
        <v>26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</row>
    <row r="24" spans="1:7" s="8" customFormat="1" x14ac:dyDescent="0.5">
      <c r="A24" s="31" t="s">
        <v>27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</row>
    <row r="25" spans="1:7" s="8" customFormat="1" x14ac:dyDescent="0.5">
      <c r="A25" s="31" t="s">
        <v>28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</row>
    <row r="26" spans="1:7" s="8" customFormat="1" x14ac:dyDescent="0.5">
      <c r="A26" s="31" t="s">
        <v>29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</row>
    <row r="27" spans="1:7" s="8" customFormat="1" x14ac:dyDescent="0.5">
      <c r="A27" s="31" t="s">
        <v>30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</row>
    <row r="28" spans="1:7" s="8" customFormat="1" x14ac:dyDescent="0.5">
      <c r="A28" s="31" t="s">
        <v>31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</row>
    <row r="29" spans="1:7" s="8" customFormat="1" ht="64.5" x14ac:dyDescent="0.5">
      <c r="A29" s="32" t="s">
        <v>32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</row>
    <row r="30" spans="1:7" s="8" customFormat="1" x14ac:dyDescent="0.5">
      <c r="A30" s="29" t="s">
        <v>33</v>
      </c>
      <c r="B30" s="30">
        <f t="shared" ref="B30:G30" si="1">B31+B32+B33+B34+B35</f>
        <v>0</v>
      </c>
      <c r="C30" s="30">
        <f t="shared" si="1"/>
        <v>0</v>
      </c>
      <c r="D30" s="30">
        <f t="shared" si="1"/>
        <v>0</v>
      </c>
      <c r="E30" s="30">
        <f t="shared" si="1"/>
        <v>0</v>
      </c>
      <c r="F30" s="30">
        <f t="shared" si="1"/>
        <v>0</v>
      </c>
      <c r="G30" s="30">
        <f t="shared" si="1"/>
        <v>0</v>
      </c>
    </row>
    <row r="31" spans="1:7" s="8" customFormat="1" x14ac:dyDescent="0.5">
      <c r="A31" s="31" t="s">
        <v>34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</row>
    <row r="32" spans="1:7" s="8" customFormat="1" x14ac:dyDescent="0.5">
      <c r="A32" s="31" t="s">
        <v>35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</row>
    <row r="33" spans="1:7" s="8" customFormat="1" x14ac:dyDescent="0.5">
      <c r="A33" s="31" t="s">
        <v>36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</row>
    <row r="34" spans="1:7" s="8" customFormat="1" x14ac:dyDescent="0.5">
      <c r="A34" s="31" t="s">
        <v>37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</row>
    <row r="35" spans="1:7" s="8" customFormat="1" x14ac:dyDescent="0.5">
      <c r="A35" s="31" t="s">
        <v>38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</row>
    <row r="36" spans="1:7" s="8" customFormat="1" x14ac:dyDescent="0.5">
      <c r="A36" s="27" t="s">
        <v>39</v>
      </c>
      <c r="B36" s="28">
        <v>33967173</v>
      </c>
      <c r="C36" s="28">
        <v>102991</v>
      </c>
      <c r="D36" s="28">
        <v>34070164</v>
      </c>
      <c r="E36" s="28">
        <v>13493278</v>
      </c>
      <c r="F36" s="28">
        <v>10923104</v>
      </c>
      <c r="G36" s="28">
        <f>D36-E36-1</f>
        <v>20576885</v>
      </c>
    </row>
    <row r="37" spans="1:7" s="8" customFormat="1" x14ac:dyDescent="0.5">
      <c r="A37" s="27" t="s">
        <v>40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</row>
    <row r="38" spans="1:7" s="8" customFormat="1" x14ac:dyDescent="0.5">
      <c r="A38" s="31" t="s">
        <v>41</v>
      </c>
      <c r="B38" s="28">
        <v>0</v>
      </c>
      <c r="C38" s="28">
        <v>0</v>
      </c>
      <c r="D38" s="28">
        <v>0</v>
      </c>
      <c r="E38" s="28"/>
      <c r="F38" s="28">
        <v>0</v>
      </c>
      <c r="G38" s="28">
        <v>0</v>
      </c>
    </row>
    <row r="39" spans="1:7" s="8" customFormat="1" x14ac:dyDescent="0.5">
      <c r="A39" s="29" t="s">
        <v>42</v>
      </c>
      <c r="B39" s="30">
        <f t="shared" ref="B39:G39" si="2">B40+B41</f>
        <v>0</v>
      </c>
      <c r="C39" s="30">
        <f t="shared" si="2"/>
        <v>0</v>
      </c>
      <c r="D39" s="30">
        <f t="shared" si="2"/>
        <v>0</v>
      </c>
      <c r="E39" s="30">
        <f t="shared" si="2"/>
        <v>0</v>
      </c>
      <c r="F39" s="30">
        <f t="shared" si="2"/>
        <v>0</v>
      </c>
      <c r="G39" s="30">
        <f t="shared" si="2"/>
        <v>0</v>
      </c>
    </row>
    <row r="40" spans="1:7" s="8" customFormat="1" x14ac:dyDescent="0.5">
      <c r="A40" s="31" t="s">
        <v>43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</row>
    <row r="41" spans="1:7" s="8" customFormat="1" x14ac:dyDescent="0.5">
      <c r="A41" s="31" t="s">
        <v>44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</row>
    <row r="42" spans="1:7" s="8" customFormat="1" x14ac:dyDescent="0.5">
      <c r="A42" s="33"/>
      <c r="B42" s="28"/>
      <c r="C42" s="28"/>
      <c r="D42" s="28"/>
      <c r="E42" s="28"/>
      <c r="F42" s="28"/>
      <c r="G42" s="28"/>
    </row>
    <row r="43" spans="1:7" s="8" customFormat="1" x14ac:dyDescent="0.5">
      <c r="A43" s="34" t="s">
        <v>45</v>
      </c>
      <c r="B43" s="30">
        <f t="shared" ref="B43:G43" si="3">B11+B12+B13+B14+B15+B16+B17+B18+B30+B36+B37+B39</f>
        <v>33967173</v>
      </c>
      <c r="C43" s="30">
        <f t="shared" si="3"/>
        <v>102991</v>
      </c>
      <c r="D43" s="30">
        <f t="shared" si="3"/>
        <v>34070164</v>
      </c>
      <c r="E43" s="30">
        <f t="shared" si="3"/>
        <v>13493278</v>
      </c>
      <c r="F43" s="30">
        <f t="shared" si="3"/>
        <v>10923104</v>
      </c>
      <c r="G43" s="30">
        <f t="shared" si="3"/>
        <v>20576885</v>
      </c>
    </row>
    <row r="44" spans="1:7" s="8" customFormat="1" x14ac:dyDescent="0.5">
      <c r="A44" s="25" t="s">
        <v>46</v>
      </c>
      <c r="B44" s="35"/>
      <c r="C44" s="35"/>
      <c r="D44" s="35"/>
      <c r="E44" s="35"/>
      <c r="F44" s="35"/>
      <c r="G44" s="30"/>
    </row>
    <row r="45" spans="1:7" s="8" customFormat="1" x14ac:dyDescent="0.5">
      <c r="A45" s="33"/>
      <c r="B45" s="36"/>
      <c r="C45" s="36"/>
      <c r="D45" s="36"/>
      <c r="E45" s="36"/>
      <c r="F45" s="36"/>
      <c r="G45" s="36"/>
    </row>
    <row r="46" spans="1:7" s="8" customFormat="1" x14ac:dyDescent="0.5">
      <c r="A46" s="25" t="s">
        <v>47</v>
      </c>
      <c r="B46" s="36"/>
      <c r="C46" s="36"/>
      <c r="D46" s="36"/>
      <c r="E46" s="36"/>
      <c r="F46" s="36"/>
      <c r="G46" s="36"/>
    </row>
    <row r="47" spans="1:7" s="8" customFormat="1" x14ac:dyDescent="0.5">
      <c r="A47" s="29" t="s">
        <v>48</v>
      </c>
      <c r="B47" s="30">
        <f t="shared" ref="B47:G47" si="4">B48+B49+B50+B51+B52+B53+B54+B55</f>
        <v>0</v>
      </c>
      <c r="C47" s="30">
        <f t="shared" si="4"/>
        <v>0</v>
      </c>
      <c r="D47" s="30">
        <f t="shared" si="4"/>
        <v>0</v>
      </c>
      <c r="E47" s="30">
        <f t="shared" si="4"/>
        <v>0</v>
      </c>
      <c r="F47" s="30">
        <f t="shared" si="4"/>
        <v>0</v>
      </c>
      <c r="G47" s="30">
        <f t="shared" si="4"/>
        <v>0</v>
      </c>
    </row>
    <row r="48" spans="1:7" s="8" customFormat="1" ht="64.5" x14ac:dyDescent="0.5">
      <c r="A48" s="32" t="s">
        <v>49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</row>
    <row r="49" spans="1:11" s="8" customFormat="1" x14ac:dyDescent="0.5">
      <c r="A49" s="31" t="s">
        <v>50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</row>
    <row r="50" spans="1:11" s="8" customFormat="1" x14ac:dyDescent="0.5">
      <c r="A50" s="31" t="s">
        <v>51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</row>
    <row r="51" spans="1:11" s="8" customFormat="1" ht="96.75" x14ac:dyDescent="0.5">
      <c r="A51" s="32" t="s">
        <v>52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</row>
    <row r="52" spans="1:11" s="8" customFormat="1" x14ac:dyDescent="0.5">
      <c r="A52" s="31" t="s">
        <v>53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</row>
    <row r="53" spans="1:11" s="8" customFormat="1" ht="64.5" x14ac:dyDescent="0.5">
      <c r="A53" s="32" t="s">
        <v>54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</row>
    <row r="54" spans="1:11" s="8" customFormat="1" ht="64.5" x14ac:dyDescent="0.5">
      <c r="A54" s="32" t="s">
        <v>55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</row>
    <row r="55" spans="1:11" s="8" customFormat="1" ht="64.5" x14ac:dyDescent="0.5">
      <c r="A55" s="32" t="s">
        <v>56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</row>
    <row r="56" spans="1:11" s="8" customFormat="1" x14ac:dyDescent="0.5">
      <c r="A56" s="29" t="s">
        <v>57</v>
      </c>
      <c r="B56" s="30">
        <f t="shared" ref="B56:G56" si="5">B57+B58+B59+B60</f>
        <v>0</v>
      </c>
      <c r="C56" s="30">
        <f t="shared" si="5"/>
        <v>0</v>
      </c>
      <c r="D56" s="30">
        <f t="shared" si="5"/>
        <v>0</v>
      </c>
      <c r="E56" s="30">
        <f t="shared" si="5"/>
        <v>0</v>
      </c>
      <c r="F56" s="30">
        <f t="shared" si="5"/>
        <v>0</v>
      </c>
      <c r="G56" s="30">
        <f t="shared" si="5"/>
        <v>0</v>
      </c>
    </row>
    <row r="57" spans="1:11" s="8" customFormat="1" x14ac:dyDescent="0.5">
      <c r="A57" s="31" t="s">
        <v>58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</row>
    <row r="58" spans="1:11" s="8" customFormat="1" x14ac:dyDescent="0.5">
      <c r="A58" s="31" t="s">
        <v>59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</row>
    <row r="59" spans="1:11" s="8" customFormat="1" x14ac:dyDescent="0.5">
      <c r="A59" s="31" t="s">
        <v>60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</row>
    <row r="60" spans="1:11" s="8" customFormat="1" x14ac:dyDescent="0.5">
      <c r="A60" s="31" t="s">
        <v>61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</row>
    <row r="61" spans="1:11" s="8" customFormat="1" x14ac:dyDescent="0.5">
      <c r="A61" s="29" t="s">
        <v>62</v>
      </c>
      <c r="B61" s="30">
        <f t="shared" ref="B61:G61" si="6">B62+B63</f>
        <v>0</v>
      </c>
      <c r="C61" s="30">
        <f t="shared" si="6"/>
        <v>0</v>
      </c>
      <c r="D61" s="30">
        <f t="shared" si="6"/>
        <v>0</v>
      </c>
      <c r="E61" s="30">
        <f t="shared" si="6"/>
        <v>0</v>
      </c>
      <c r="F61" s="30">
        <f t="shared" si="6"/>
        <v>0</v>
      </c>
      <c r="G61" s="30">
        <f t="shared" si="6"/>
        <v>0</v>
      </c>
    </row>
    <row r="62" spans="1:11" s="8" customFormat="1" ht="64.5" x14ac:dyDescent="0.5">
      <c r="A62" s="32" t="s">
        <v>63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</row>
    <row r="63" spans="1:11" s="8" customFormat="1" x14ac:dyDescent="0.5">
      <c r="A63" s="31" t="s">
        <v>64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</row>
    <row r="64" spans="1:11" s="8" customFormat="1" ht="64.5" x14ac:dyDescent="0.5">
      <c r="A64" s="37" t="s">
        <v>65</v>
      </c>
      <c r="B64" s="28">
        <v>50950760</v>
      </c>
      <c r="C64" s="28">
        <v>0</v>
      </c>
      <c r="D64" s="28">
        <v>50950760</v>
      </c>
      <c r="E64" s="28">
        <v>19930437</v>
      </c>
      <c r="F64" s="28">
        <v>18811588</v>
      </c>
      <c r="G64" s="28">
        <f>D64-E64-1</f>
        <v>31020322</v>
      </c>
      <c r="I64" s="38"/>
      <c r="K64" s="38"/>
    </row>
    <row r="65" spans="1:7" s="8" customFormat="1" x14ac:dyDescent="0.5">
      <c r="A65" s="27" t="s">
        <v>66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</row>
    <row r="66" spans="1:7" s="8" customFormat="1" x14ac:dyDescent="0.5">
      <c r="A66" s="33"/>
      <c r="B66" s="39"/>
      <c r="C66" s="39"/>
      <c r="D66" s="39"/>
      <c r="E66" s="39"/>
      <c r="F66" s="39"/>
      <c r="G66" s="39"/>
    </row>
    <row r="67" spans="1:7" s="8" customFormat="1" x14ac:dyDescent="0.5">
      <c r="A67" s="34" t="s">
        <v>67</v>
      </c>
      <c r="B67" s="30">
        <f t="shared" ref="B67:G67" si="7">B47+B56+B61+B64+B65</f>
        <v>50950760</v>
      </c>
      <c r="C67" s="30">
        <f t="shared" si="7"/>
        <v>0</v>
      </c>
      <c r="D67" s="30">
        <f t="shared" si="7"/>
        <v>50950760</v>
      </c>
      <c r="E67" s="30">
        <f t="shared" si="7"/>
        <v>19930437</v>
      </c>
      <c r="F67" s="30">
        <f t="shared" si="7"/>
        <v>18811588</v>
      </c>
      <c r="G67" s="30">
        <f t="shared" si="7"/>
        <v>31020322</v>
      </c>
    </row>
    <row r="68" spans="1:7" s="8" customFormat="1" x14ac:dyDescent="0.5">
      <c r="A68" s="33"/>
      <c r="B68" s="36"/>
      <c r="C68" s="36"/>
      <c r="D68" s="36"/>
      <c r="E68" s="36"/>
      <c r="F68" s="36"/>
      <c r="G68" s="36"/>
    </row>
    <row r="69" spans="1:7" s="8" customFormat="1" x14ac:dyDescent="0.5">
      <c r="A69" s="34" t="s">
        <v>68</v>
      </c>
      <c r="B69" s="30">
        <f>B70</f>
        <v>0</v>
      </c>
      <c r="C69" s="30">
        <f>C47</f>
        <v>0</v>
      </c>
      <c r="D69" s="30">
        <f>D47</f>
        <v>0</v>
      </c>
      <c r="E69" s="30">
        <f>E47</f>
        <v>0</v>
      </c>
      <c r="F69" s="30">
        <f>F47</f>
        <v>0</v>
      </c>
      <c r="G69" s="30">
        <f>G47</f>
        <v>0</v>
      </c>
    </row>
    <row r="70" spans="1:7" s="8" customFormat="1" x14ac:dyDescent="0.5">
      <c r="A70" s="40" t="s">
        <v>69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</row>
    <row r="71" spans="1:7" s="8" customFormat="1" x14ac:dyDescent="0.5">
      <c r="A71" s="33"/>
      <c r="B71" s="36"/>
      <c r="C71" s="36"/>
      <c r="D71" s="36"/>
      <c r="E71" s="36"/>
      <c r="F71" s="36"/>
      <c r="G71" s="36"/>
    </row>
    <row r="72" spans="1:7" s="8" customFormat="1" x14ac:dyDescent="0.5">
      <c r="A72" s="34" t="s">
        <v>70</v>
      </c>
      <c r="B72" s="30">
        <f>B43+B67+B69</f>
        <v>84917933</v>
      </c>
      <c r="C72" s="30">
        <f t="shared" ref="C72" si="8">C43+C67+C69</f>
        <v>102991</v>
      </c>
      <c r="D72" s="30">
        <f>D43+D67+D69</f>
        <v>85020924</v>
      </c>
      <c r="E72" s="30">
        <f>E43+E67+E69+1</f>
        <v>33423716</v>
      </c>
      <c r="F72" s="30">
        <f>F43+F67+F69+1</f>
        <v>29734693</v>
      </c>
      <c r="G72" s="30">
        <f>G43+G67+G69</f>
        <v>51597207</v>
      </c>
    </row>
    <row r="73" spans="1:7" s="8" customFormat="1" x14ac:dyDescent="0.5">
      <c r="A73" s="33"/>
      <c r="B73" s="36"/>
      <c r="C73" s="36"/>
      <c r="D73" s="36"/>
      <c r="E73" s="36"/>
      <c r="F73" s="36"/>
      <c r="G73" s="36"/>
    </row>
    <row r="74" spans="1:7" s="8" customFormat="1" x14ac:dyDescent="0.5">
      <c r="A74" s="41" t="s">
        <v>71</v>
      </c>
      <c r="B74" s="36"/>
      <c r="C74" s="36"/>
      <c r="D74" s="36"/>
      <c r="E74" s="36"/>
      <c r="F74" s="36"/>
      <c r="G74" s="36"/>
    </row>
    <row r="75" spans="1:7" s="8" customFormat="1" ht="64.5" x14ac:dyDescent="0.5">
      <c r="A75" s="42" t="s">
        <v>72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</row>
    <row r="76" spans="1:7" s="8" customFormat="1" ht="64.5" x14ac:dyDescent="0.5">
      <c r="A76" s="42" t="s">
        <v>73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</row>
    <row r="77" spans="1:7" s="8" customFormat="1" x14ac:dyDescent="0.5">
      <c r="A77" s="29" t="s">
        <v>74</v>
      </c>
      <c r="B77" s="30">
        <f t="shared" ref="B77:G77" si="9">B75+B76</f>
        <v>0</v>
      </c>
      <c r="C77" s="30">
        <f t="shared" si="9"/>
        <v>0</v>
      </c>
      <c r="D77" s="30">
        <f t="shared" si="9"/>
        <v>0</v>
      </c>
      <c r="E77" s="30">
        <f t="shared" si="9"/>
        <v>0</v>
      </c>
      <c r="F77" s="30">
        <f t="shared" si="9"/>
        <v>0</v>
      </c>
      <c r="G77" s="30">
        <f t="shared" si="9"/>
        <v>0</v>
      </c>
    </row>
    <row r="78" spans="1:7" s="8" customFormat="1" x14ac:dyDescent="0.5">
      <c r="A78" s="43"/>
      <c r="B78" s="44"/>
      <c r="C78" s="44"/>
      <c r="D78" s="44"/>
      <c r="E78" s="44"/>
      <c r="F78" s="44"/>
      <c r="G78" s="44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 xr:uid="{777AA674-156C-4176-8760-AFD44C477C28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2022-08-12T03:23:34Z</dcterms:created>
  <dcterms:modified xsi:type="dcterms:W3CDTF">2022-08-12T03:23:48Z</dcterms:modified>
</cp:coreProperties>
</file>