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2\PRIMER TRIMESTRE 2022\"/>
    </mc:Choice>
  </mc:AlternateContent>
  <xr:revisionPtr revIDLastSave="0" documentId="8_{179CC33A-E666-48A7-B851-62091ADBC694}" xr6:coauthVersionLast="47" xr6:coauthVersionMax="47" xr10:uidLastSave="{00000000-0000-0000-0000-000000000000}"/>
  <bookViews>
    <workbookView xWindow="-120" yWindow="-120" windowWidth="29040" windowHeight="15840" xr2:uid="{A78B98B6-E39A-450A-B2D9-8D968F4E0D39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G69" i="1"/>
  <c r="E69" i="1"/>
  <c r="C69" i="1"/>
  <c r="B69" i="1"/>
  <c r="E67" i="1"/>
  <c r="C67" i="1"/>
  <c r="G64" i="1"/>
  <c r="G67" i="1" s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F47" i="1"/>
  <c r="F69" i="1" s="1"/>
  <c r="E47" i="1"/>
  <c r="D47" i="1"/>
  <c r="D67" i="1" s="1"/>
  <c r="C47" i="1"/>
  <c r="B47" i="1"/>
  <c r="B67" i="1" s="1"/>
  <c r="G39" i="1"/>
  <c r="F39" i="1"/>
  <c r="F43" i="1" s="1"/>
  <c r="E39" i="1"/>
  <c r="D39" i="1"/>
  <c r="D43" i="1" s="1"/>
  <c r="C39" i="1"/>
  <c r="B39" i="1"/>
  <c r="B43" i="1" s="1"/>
  <c r="B72" i="1" s="1"/>
  <c r="G36" i="1"/>
  <c r="G30" i="1"/>
  <c r="F30" i="1"/>
  <c r="E30" i="1"/>
  <c r="D30" i="1"/>
  <c r="C30" i="1"/>
  <c r="B30" i="1"/>
  <c r="G18" i="1"/>
  <c r="G43" i="1" s="1"/>
  <c r="G72" i="1" s="1"/>
  <c r="F18" i="1"/>
  <c r="E18" i="1"/>
  <c r="E43" i="1" s="1"/>
  <c r="E72" i="1" s="1"/>
  <c r="D18" i="1"/>
  <c r="C18" i="1"/>
  <c r="C43" i="1" s="1"/>
  <c r="C72" i="1" s="1"/>
  <c r="B18" i="1"/>
  <c r="F67" i="1" l="1"/>
  <c r="F72" i="1" s="1"/>
  <c r="D69" i="1"/>
  <c r="D72" i="1" s="1"/>
</calcChain>
</file>

<file path=xl/sharedStrings.xml><?xml version="1.0" encoding="utf-8"?>
<sst xmlns="http://schemas.openxmlformats.org/spreadsheetml/2006/main" count="74" uniqueCount="74">
  <si>
    <t>INSTITUTO DE CAPACITACION Y PRODUCTIVIDAD PARA EL TRABAJO DEL ESTADO DE OAXACA</t>
  </si>
  <si>
    <t>Estado Analitico de Ingreso Detallado - LDF</t>
  </si>
  <si>
    <t>Del 1 de Enero al 31 de Marzo de 2022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</si>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</sst>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i/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5" fillId="0" borderId="12" xfId="0" applyNumberFormat="1" applyFont="1" applyBorder="1"/>
    <xf numFmtId="0" fontId="5" fillId="0" borderId="12" xfId="0" applyFont="1" applyBorder="1" applyAlignment="1" applyProtection="1">
      <alignment horizontal="left" vertical="center" indent="3"/>
      <protection locked="0"/>
    </xf>
    <xf numFmtId="3" fontId="5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 indent="5"/>
      <protection locked="0"/>
    </xf>
    <xf numFmtId="0" fontId="5" fillId="0" borderId="12" xfId="0" applyFont="1" applyBorder="1" applyAlignment="1" applyProtection="1">
      <alignment horizontal="left" vertical="center" wrapText="1" indent="5"/>
      <protection locked="0"/>
    </xf>
    <xf numFmtId="0" fontId="5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5" fillId="3" borderId="13" xfId="0" applyNumberFormat="1" applyFont="1" applyFill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 applyProtection="1">
      <alignment horizontal="left" vertical="center" wrapText="1" indent="3"/>
      <protection locked="0"/>
    </xf>
    <xf numFmtId="3" fontId="5" fillId="0" borderId="0" xfId="0" applyNumberFormat="1" applyFont="1"/>
    <xf numFmtId="3" fontId="7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wrapText="1" indent="3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214312</xdr:colOff>
      <xdr:row>0</xdr:row>
      <xdr:rowOff>238124</xdr:rowOff>
    </xdr:from>
    <xdr:to>
      <xdr:col>6</xdr:col>
      <xdr:colOff>2736602</xdr:colOff>
      <xdr:row>1</xdr:row>
      <xdr:rowOff>1691879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ABDB95-8953-4067-BCD2-985444924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9262" y="238124"/>
          <a:ext cx="5332165" cy="1863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40ED-F500-494D-9EBA-8CD374E2448D}">
  <sheetPr>
    <pageSetUpPr fitToPage="1"/>
  </sheetPr>
  <dimension ref="A1:K78"/>
  <sheetViews>
    <sheetView showGridLines="0" tabSelected="1" zoomScale="40" zoomScaleNormal="40" workbookViewId="0">
      <selection activeCell="M8" sqref="M8"/>
    </sheetView>
  </sheetViews>
  <sheetFormatPr baseColWidth="10" defaultRowHeight="32.25" x14ac:dyDescent="0.5"/>
  <cols>
    <col min="1" max="1" width="139.7109375" customWidth="1"/>
    <col min="2" max="7" width="42.140625" style="8" customWidth="1"/>
    <col min="9" max="9" width="18.7109375" bestFit="1" customWidth="1"/>
    <col min="11" max="11" width="25.140625" bestFit="1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146.2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2" t="s">
        <v>5</v>
      </c>
      <c r="C7" s="13"/>
      <c r="D7" s="13"/>
      <c r="E7" s="13"/>
      <c r="F7" s="14"/>
      <c r="G7" s="16" t="s">
        <v>6</v>
      </c>
    </row>
    <row r="8" spans="1:7" s="8" customFormat="1" ht="64.5" x14ac:dyDescent="0.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16"/>
    </row>
    <row r="9" spans="1:7" s="8" customFormat="1" x14ac:dyDescent="0.5">
      <c r="A9" s="20"/>
      <c r="B9" s="21"/>
      <c r="C9" s="22"/>
      <c r="D9" s="23"/>
      <c r="E9" s="23"/>
      <c r="F9" s="23"/>
      <c r="G9" s="24"/>
    </row>
    <row r="10" spans="1:7" s="8" customFormat="1" x14ac:dyDescent="0.5">
      <c r="A10" s="25" t="s">
        <v>12</v>
      </c>
      <c r="B10" s="26"/>
      <c r="C10" s="26"/>
      <c r="D10" s="26"/>
      <c r="E10" s="26"/>
      <c r="F10" s="26"/>
      <c r="G10" s="26"/>
    </row>
    <row r="11" spans="1:7" s="8" customFormat="1" x14ac:dyDescent="0.5">
      <c r="A11" s="27" t="s">
        <v>13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s="8" customFormat="1" x14ac:dyDescent="0.5">
      <c r="A12" s="27" t="s">
        <v>14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s="8" customFormat="1" x14ac:dyDescent="0.5">
      <c r="A13" s="27" t="s">
        <v>15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s="8" customFormat="1" x14ac:dyDescent="0.5">
      <c r="A14" s="27" t="s">
        <v>16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s="8" customFormat="1" x14ac:dyDescent="0.5">
      <c r="A15" s="27" t="s">
        <v>17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s="8" customFormat="1" x14ac:dyDescent="0.5">
      <c r="A16" s="27" t="s">
        <v>18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s="8" customFormat="1" x14ac:dyDescent="0.5">
      <c r="A17" s="27" t="s">
        <v>19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s="8" customFormat="1" x14ac:dyDescent="0.5">
      <c r="A18" s="29" t="s">
        <v>20</v>
      </c>
      <c r="B18" s="30">
        <f t="shared" ref="B18:G18" si="0">B19+B20+B21+B22+B23+B24+B25+B26+B27+B28+B29</f>
        <v>0</v>
      </c>
      <c r="C18" s="30">
        <f t="shared" si="0"/>
        <v>0</v>
      </c>
      <c r="D18" s="30">
        <f t="shared" si="0"/>
        <v>0</v>
      </c>
      <c r="E18" s="30">
        <f t="shared" si="0"/>
        <v>0</v>
      </c>
      <c r="F18" s="30">
        <f t="shared" si="0"/>
        <v>0</v>
      </c>
      <c r="G18" s="30">
        <f t="shared" si="0"/>
        <v>0</v>
      </c>
    </row>
    <row r="19" spans="1:7" s="8" customFormat="1" x14ac:dyDescent="0.5">
      <c r="A19" s="31" t="s">
        <v>21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s="8" customFormat="1" x14ac:dyDescent="0.5">
      <c r="A20" s="31" t="s">
        <v>22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s="8" customFormat="1" x14ac:dyDescent="0.5">
      <c r="A21" s="31" t="s">
        <v>23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s="8" customFormat="1" x14ac:dyDescent="0.5">
      <c r="A22" s="31" t="s">
        <v>24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s="8" customFormat="1" x14ac:dyDescent="0.5">
      <c r="A23" s="31" t="s">
        <v>25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s="8" customFormat="1" x14ac:dyDescent="0.5">
      <c r="A24" s="31" t="s">
        <v>26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s="8" customFormat="1" x14ac:dyDescent="0.5">
      <c r="A25" s="31" t="s">
        <v>27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s="8" customFormat="1" x14ac:dyDescent="0.5">
      <c r="A26" s="31" t="s">
        <v>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s="8" customFormat="1" x14ac:dyDescent="0.5">
      <c r="A27" s="31" t="s">
        <v>29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s="8" customFormat="1" x14ac:dyDescent="0.5">
      <c r="A28" s="31" t="s">
        <v>30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s="8" customFormat="1" ht="64.5" x14ac:dyDescent="0.5">
      <c r="A29" s="32" t="s">
        <v>31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s="8" customFormat="1" x14ac:dyDescent="0.5">
      <c r="A30" s="29" t="s">
        <v>32</v>
      </c>
      <c r="B30" s="30">
        <f t="shared" ref="B30:G30" si="1">B31+B32+B33+B34+B35</f>
        <v>0</v>
      </c>
      <c r="C30" s="30">
        <f t="shared" si="1"/>
        <v>0</v>
      </c>
      <c r="D30" s="30">
        <f t="shared" si="1"/>
        <v>0</v>
      </c>
      <c r="E30" s="30">
        <f t="shared" si="1"/>
        <v>0</v>
      </c>
      <c r="F30" s="30">
        <f t="shared" si="1"/>
        <v>0</v>
      </c>
      <c r="G30" s="30">
        <f t="shared" si="1"/>
        <v>0</v>
      </c>
    </row>
    <row r="31" spans="1:7" s="8" customFormat="1" x14ac:dyDescent="0.5">
      <c r="A31" s="31" t="s">
        <v>33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</row>
    <row r="32" spans="1:7" s="8" customFormat="1" x14ac:dyDescent="0.5">
      <c r="A32" s="31" t="s">
        <v>34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</row>
    <row r="33" spans="1:7" s="8" customFormat="1" x14ac:dyDescent="0.5">
      <c r="A33" s="31" t="s">
        <v>35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s="8" customFormat="1" x14ac:dyDescent="0.5">
      <c r="A34" s="31" t="s">
        <v>36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s="8" customFormat="1" x14ac:dyDescent="0.5">
      <c r="A35" s="31" t="s">
        <v>37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s="8" customFormat="1" x14ac:dyDescent="0.5">
      <c r="A36" s="27" t="s">
        <v>38</v>
      </c>
      <c r="B36" s="28">
        <v>35647963</v>
      </c>
      <c r="C36" s="28">
        <v>-220000</v>
      </c>
      <c r="D36" s="28">
        <v>35427963</v>
      </c>
      <c r="E36" s="28">
        <v>7955734</v>
      </c>
      <c r="F36" s="28">
        <v>4709431</v>
      </c>
      <c r="G36" s="28">
        <f>D36-E36-1</f>
        <v>27472228</v>
      </c>
    </row>
    <row r="37" spans="1:7" s="8" customFormat="1" x14ac:dyDescent="0.5">
      <c r="A37" s="27" t="s">
        <v>39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</row>
    <row r="38" spans="1:7" s="8" customFormat="1" x14ac:dyDescent="0.5">
      <c r="A38" s="31" t="s">
        <v>40</v>
      </c>
      <c r="B38" s="28">
        <v>0</v>
      </c>
      <c r="C38" s="28">
        <v>0</v>
      </c>
      <c r="D38" s="28">
        <v>0</v>
      </c>
      <c r="E38" s="28"/>
      <c r="F38" s="28">
        <v>0</v>
      </c>
      <c r="G38" s="28">
        <v>0</v>
      </c>
    </row>
    <row r="39" spans="1:7" s="8" customFormat="1" x14ac:dyDescent="0.5">
      <c r="A39" s="29" t="s">
        <v>41</v>
      </c>
      <c r="B39" s="30">
        <f t="shared" ref="B39:G39" si="2">B40+B41</f>
        <v>0</v>
      </c>
      <c r="C39" s="30">
        <f t="shared" si="2"/>
        <v>0</v>
      </c>
      <c r="D39" s="30">
        <f t="shared" si="2"/>
        <v>0</v>
      </c>
      <c r="E39" s="30">
        <f t="shared" si="2"/>
        <v>0</v>
      </c>
      <c r="F39" s="30">
        <f t="shared" si="2"/>
        <v>0</v>
      </c>
      <c r="G39" s="30">
        <f t="shared" si="2"/>
        <v>0</v>
      </c>
    </row>
    <row r="40" spans="1:7" s="8" customFormat="1" x14ac:dyDescent="0.5">
      <c r="A40" s="31" t="s">
        <v>42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</row>
    <row r="41" spans="1:7" s="8" customFormat="1" x14ac:dyDescent="0.5">
      <c r="A41" s="31" t="s">
        <v>43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</row>
    <row r="42" spans="1:7" s="8" customFormat="1" x14ac:dyDescent="0.5">
      <c r="A42" s="33"/>
      <c r="B42" s="28"/>
      <c r="C42" s="28"/>
      <c r="D42" s="28"/>
      <c r="E42" s="28"/>
      <c r="F42" s="28"/>
      <c r="G42" s="28"/>
    </row>
    <row r="43" spans="1:7" s="8" customFormat="1" x14ac:dyDescent="0.5">
      <c r="A43" s="34" t="s">
        <v>44</v>
      </c>
      <c r="B43" s="30">
        <f t="shared" ref="B43:G43" si="3">B11+B12+B13+B14+B15+B16+B17+B18+B30+B36+B37+B39</f>
        <v>35647963</v>
      </c>
      <c r="C43" s="30">
        <f t="shared" si="3"/>
        <v>-220000</v>
      </c>
      <c r="D43" s="30">
        <f t="shared" si="3"/>
        <v>35427963</v>
      </c>
      <c r="E43" s="30">
        <f t="shared" si="3"/>
        <v>7955734</v>
      </c>
      <c r="F43" s="30">
        <f t="shared" si="3"/>
        <v>4709431</v>
      </c>
      <c r="G43" s="30">
        <f t="shared" si="3"/>
        <v>27472228</v>
      </c>
    </row>
    <row r="44" spans="1:7" s="8" customFormat="1" x14ac:dyDescent="0.5">
      <c r="A44" s="25" t="s">
        <v>45</v>
      </c>
      <c r="B44" s="35"/>
      <c r="C44" s="35"/>
      <c r="D44" s="35"/>
      <c r="E44" s="35"/>
      <c r="F44" s="35"/>
      <c r="G44" s="30"/>
    </row>
    <row r="45" spans="1:7" s="8" customFormat="1" x14ac:dyDescent="0.5">
      <c r="A45" s="33"/>
      <c r="B45" s="36"/>
      <c r="C45" s="36"/>
      <c r="D45" s="36"/>
      <c r="E45" s="36"/>
      <c r="F45" s="36"/>
      <c r="G45" s="36"/>
    </row>
    <row r="46" spans="1:7" s="8" customFormat="1" x14ac:dyDescent="0.5">
      <c r="A46" s="25" t="s">
        <v>46</v>
      </c>
      <c r="B46" s="36"/>
      <c r="C46" s="36"/>
      <c r="D46" s="36"/>
      <c r="E46" s="36"/>
      <c r="F46" s="36"/>
      <c r="G46" s="36"/>
    </row>
    <row r="47" spans="1:7" s="8" customFormat="1" x14ac:dyDescent="0.5">
      <c r="A47" s="29" t="s">
        <v>47</v>
      </c>
      <c r="B47" s="30">
        <f t="shared" ref="B47:G47" si="4">B48+B49+B50+B51+B52+B53+B54+B55</f>
        <v>0</v>
      </c>
      <c r="C47" s="30">
        <f t="shared" si="4"/>
        <v>0</v>
      </c>
      <c r="D47" s="30">
        <f t="shared" si="4"/>
        <v>0</v>
      </c>
      <c r="E47" s="30">
        <f t="shared" si="4"/>
        <v>0</v>
      </c>
      <c r="F47" s="30">
        <f t="shared" si="4"/>
        <v>0</v>
      </c>
      <c r="G47" s="30">
        <f t="shared" si="4"/>
        <v>0</v>
      </c>
    </row>
    <row r="48" spans="1:7" s="8" customFormat="1" ht="64.5" x14ac:dyDescent="0.5">
      <c r="A48" s="32" t="s">
        <v>48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</row>
    <row r="49" spans="1:11" s="8" customFormat="1" x14ac:dyDescent="0.5">
      <c r="A49" s="31" t="s">
        <v>49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</row>
    <row r="50" spans="1:11" s="8" customFormat="1" x14ac:dyDescent="0.5">
      <c r="A50" s="31" t="s">
        <v>50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</row>
    <row r="51" spans="1:11" s="8" customFormat="1" ht="96.75" x14ac:dyDescent="0.5">
      <c r="A51" s="32" t="s">
        <v>51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</row>
    <row r="52" spans="1:11" s="8" customFormat="1" x14ac:dyDescent="0.5">
      <c r="A52" s="31" t="s">
        <v>52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</row>
    <row r="53" spans="1:11" s="8" customFormat="1" ht="64.5" x14ac:dyDescent="0.5">
      <c r="A53" s="32" t="s">
        <v>53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</row>
    <row r="54" spans="1:11" s="8" customFormat="1" ht="64.5" x14ac:dyDescent="0.5">
      <c r="A54" s="32" t="s">
        <v>54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</row>
    <row r="55" spans="1:11" s="8" customFormat="1" ht="64.5" x14ac:dyDescent="0.5">
      <c r="A55" s="32" t="s">
        <v>55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</row>
    <row r="56" spans="1:11" s="8" customFormat="1" x14ac:dyDescent="0.5">
      <c r="A56" s="29" t="s">
        <v>56</v>
      </c>
      <c r="B56" s="30">
        <f t="shared" ref="B56:G56" si="5">B57+B58+B59+B60</f>
        <v>0</v>
      </c>
      <c r="C56" s="30">
        <f t="shared" si="5"/>
        <v>0</v>
      </c>
      <c r="D56" s="30">
        <f t="shared" si="5"/>
        <v>0</v>
      </c>
      <c r="E56" s="30">
        <f t="shared" si="5"/>
        <v>0</v>
      </c>
      <c r="F56" s="30">
        <f t="shared" si="5"/>
        <v>0</v>
      </c>
      <c r="G56" s="30">
        <f t="shared" si="5"/>
        <v>0</v>
      </c>
    </row>
    <row r="57" spans="1:11" s="8" customFormat="1" x14ac:dyDescent="0.5">
      <c r="A57" s="31" t="s">
        <v>57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</row>
    <row r="58" spans="1:11" s="8" customFormat="1" x14ac:dyDescent="0.5">
      <c r="A58" s="31" t="s">
        <v>58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</row>
    <row r="59" spans="1:11" s="8" customFormat="1" x14ac:dyDescent="0.5">
      <c r="A59" s="31" t="s">
        <v>59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</row>
    <row r="60" spans="1:11" s="8" customFormat="1" x14ac:dyDescent="0.5">
      <c r="A60" s="31" t="s">
        <v>60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</row>
    <row r="61" spans="1:11" s="8" customFormat="1" x14ac:dyDescent="0.5">
      <c r="A61" s="29" t="s">
        <v>61</v>
      </c>
      <c r="B61" s="30">
        <f t="shared" ref="B61:G61" si="6">B62+B63</f>
        <v>0</v>
      </c>
      <c r="C61" s="30">
        <f t="shared" si="6"/>
        <v>0</v>
      </c>
      <c r="D61" s="30">
        <f t="shared" si="6"/>
        <v>0</v>
      </c>
      <c r="E61" s="30">
        <f t="shared" si="6"/>
        <v>0</v>
      </c>
      <c r="F61" s="30">
        <f t="shared" si="6"/>
        <v>0</v>
      </c>
      <c r="G61" s="30">
        <f t="shared" si="6"/>
        <v>0</v>
      </c>
    </row>
    <row r="62" spans="1:11" s="8" customFormat="1" ht="64.5" x14ac:dyDescent="0.5">
      <c r="A62" s="32" t="s">
        <v>62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</row>
    <row r="63" spans="1:11" s="8" customFormat="1" x14ac:dyDescent="0.5">
      <c r="A63" s="31" t="s">
        <v>63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11" s="8" customFormat="1" ht="64.5" x14ac:dyDescent="0.5">
      <c r="A64" s="37" t="s">
        <v>64</v>
      </c>
      <c r="B64" s="28">
        <v>53471947</v>
      </c>
      <c r="C64" s="28">
        <v>0</v>
      </c>
      <c r="D64" s="28">
        <v>53471947</v>
      </c>
      <c r="E64" s="28">
        <v>12288272</v>
      </c>
      <c r="F64" s="28">
        <v>3577952</v>
      </c>
      <c r="G64" s="28">
        <f>D64-E64-1</f>
        <v>41183674</v>
      </c>
      <c r="I64" s="38"/>
      <c r="K64" s="38"/>
    </row>
    <row r="65" spans="1:7" s="8" customFormat="1" x14ac:dyDescent="0.5">
      <c r="A65" s="27" t="s">
        <v>65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</row>
    <row r="66" spans="1:7" s="8" customFormat="1" x14ac:dyDescent="0.5">
      <c r="A66" s="33"/>
      <c r="B66" s="39"/>
      <c r="C66" s="39"/>
      <c r="D66" s="39"/>
      <c r="E66" s="39"/>
      <c r="F66" s="39"/>
      <c r="G66" s="39"/>
    </row>
    <row r="67" spans="1:7" s="8" customFormat="1" x14ac:dyDescent="0.5">
      <c r="A67" s="34" t="s">
        <v>66</v>
      </c>
      <c r="B67" s="30">
        <f t="shared" ref="B67:G67" si="7">B47+B56+B61+B64+B65</f>
        <v>53471947</v>
      </c>
      <c r="C67" s="30">
        <f t="shared" si="7"/>
        <v>0</v>
      </c>
      <c r="D67" s="30">
        <f t="shared" si="7"/>
        <v>53471947</v>
      </c>
      <c r="E67" s="30">
        <f t="shared" si="7"/>
        <v>12288272</v>
      </c>
      <c r="F67" s="30">
        <f t="shared" si="7"/>
        <v>3577952</v>
      </c>
      <c r="G67" s="30">
        <f t="shared" si="7"/>
        <v>41183674</v>
      </c>
    </row>
    <row r="68" spans="1:7" s="8" customFormat="1" x14ac:dyDescent="0.5">
      <c r="A68" s="33"/>
      <c r="B68" s="36"/>
      <c r="C68" s="36"/>
      <c r="D68" s="36"/>
      <c r="E68" s="36"/>
      <c r="F68" s="36"/>
      <c r="G68" s="36"/>
    </row>
    <row r="69" spans="1:7" s="8" customFormat="1" x14ac:dyDescent="0.5">
      <c r="A69" s="34" t="s">
        <v>67</v>
      </c>
      <c r="B69" s="30">
        <f>B70</f>
        <v>0</v>
      </c>
      <c r="C69" s="30">
        <f>C47</f>
        <v>0</v>
      </c>
      <c r="D69" s="30">
        <f>D47</f>
        <v>0</v>
      </c>
      <c r="E69" s="30">
        <f>E47</f>
        <v>0</v>
      </c>
      <c r="F69" s="30">
        <f>F47</f>
        <v>0</v>
      </c>
      <c r="G69" s="30">
        <f>G47</f>
        <v>0</v>
      </c>
    </row>
    <row r="70" spans="1:7" s="8" customFormat="1" x14ac:dyDescent="0.5">
      <c r="A70" s="40" t="s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</row>
    <row r="71" spans="1:7" s="8" customFormat="1" x14ac:dyDescent="0.5">
      <c r="A71" s="33"/>
      <c r="B71" s="36"/>
      <c r="C71" s="36"/>
      <c r="D71" s="36"/>
      <c r="E71" s="36"/>
      <c r="F71" s="36"/>
      <c r="G71" s="36"/>
    </row>
    <row r="72" spans="1:7" s="8" customFormat="1" x14ac:dyDescent="0.5">
      <c r="A72" s="34" t="s">
        <v>69</v>
      </c>
      <c r="B72" s="30">
        <f>B43+B67+B69</f>
        <v>89119910</v>
      </c>
      <c r="C72" s="30">
        <f>C43+C67+C69</f>
        <v>-220000</v>
      </c>
      <c r="D72" s="30">
        <f>D43+D67+D69</f>
        <v>88899910</v>
      </c>
      <c r="E72" s="30">
        <f>E43+E67+E69+1</f>
        <v>20244007</v>
      </c>
      <c r="F72" s="30">
        <f>F43+F67+F69</f>
        <v>8287383</v>
      </c>
      <c r="G72" s="30">
        <f>G43+G67+G69</f>
        <v>68655902</v>
      </c>
    </row>
    <row r="73" spans="1:7" s="8" customFormat="1" x14ac:dyDescent="0.5">
      <c r="A73" s="33"/>
      <c r="B73" s="36"/>
      <c r="C73" s="36"/>
      <c r="D73" s="36"/>
      <c r="E73" s="36"/>
      <c r="F73" s="36"/>
      <c r="G73" s="36"/>
    </row>
    <row r="74" spans="1:7" s="8" customFormat="1" x14ac:dyDescent="0.5">
      <c r="A74" s="41" t="s">
        <v>70</v>
      </c>
      <c r="B74" s="36"/>
      <c r="C74" s="36"/>
      <c r="D74" s="36"/>
      <c r="E74" s="36"/>
      <c r="F74" s="36"/>
      <c r="G74" s="36"/>
    </row>
    <row r="75" spans="1:7" s="8" customFormat="1" ht="64.5" x14ac:dyDescent="0.5">
      <c r="A75" s="42" t="s">
        <v>71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</row>
    <row r="76" spans="1:7" s="8" customFormat="1" ht="64.5" x14ac:dyDescent="0.5">
      <c r="A76" s="42" t="s">
        <v>72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</row>
    <row r="77" spans="1:7" s="8" customFormat="1" x14ac:dyDescent="0.5">
      <c r="A77" s="29" t="s">
        <v>73</v>
      </c>
      <c r="B77" s="30">
        <f t="shared" ref="B77:G77" si="8">B75+B76</f>
        <v>0</v>
      </c>
      <c r="C77" s="30">
        <f t="shared" si="8"/>
        <v>0</v>
      </c>
      <c r="D77" s="30">
        <f t="shared" si="8"/>
        <v>0</v>
      </c>
      <c r="E77" s="30">
        <f t="shared" si="8"/>
        <v>0</v>
      </c>
      <c r="F77" s="30">
        <f t="shared" si="8"/>
        <v>0</v>
      </c>
      <c r="G77" s="30">
        <f t="shared" si="8"/>
        <v>0</v>
      </c>
    </row>
    <row r="78" spans="1:7" s="8" customFormat="1" x14ac:dyDescent="0.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5B1BCFED-AA64-47CA-B782-F7F180B3CA8B}">
      <formula1>-1.79769313486231E+100</formula1>
      <formula2>1.79769313486231E+100</formula2>
    </dataValidation>
  </dataValidations>
  <pageMargins left="0.70866141732283472" right="0.70866141732283472" top="0.15748031496062992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2022-08-12T02:30:42Z</dcterms:created>
  <dcterms:modified xsi:type="dcterms:W3CDTF">2022-08-12T02:31:04Z</dcterms:modified>
</cp:coreProperties>
</file>