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TERCER TRIMESTRE 2020\"/>
    </mc:Choice>
  </mc:AlternateContent>
  <xr:revisionPtr revIDLastSave="0" documentId="8_{FCBBE2F3-2BC2-4C1C-BD1E-85FD80F58AF6}" xr6:coauthVersionLast="47" xr6:coauthVersionMax="47" xr10:uidLastSave="{00000000-0000-0000-0000-000000000000}"/>
  <bookViews>
    <workbookView xWindow="-120" yWindow="-120" windowWidth="29040" windowHeight="15840" xr2:uid="{34E2A975-7D20-448D-8BDE-CFBB12C6DFA9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D69" i="1"/>
  <c r="B69" i="1"/>
  <c r="F67" i="1"/>
  <c r="B67" i="1"/>
  <c r="G64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C43" i="1"/>
  <c r="G39" i="1"/>
  <c r="F39" i="1"/>
  <c r="E39" i="1"/>
  <c r="D39" i="1"/>
  <c r="C39" i="1"/>
  <c r="B39" i="1"/>
  <c r="G36" i="1"/>
  <c r="G43" i="1" s="1"/>
  <c r="G30" i="1"/>
  <c r="F30" i="1"/>
  <c r="E30" i="1"/>
  <c r="D30" i="1"/>
  <c r="C30" i="1"/>
  <c r="B30" i="1"/>
  <c r="G18" i="1"/>
  <c r="F18" i="1"/>
  <c r="F43" i="1" s="1"/>
  <c r="F72" i="1" s="1"/>
  <c r="E18" i="1"/>
  <c r="E43" i="1" s="1"/>
  <c r="D18" i="1"/>
  <c r="D43" i="1" s="1"/>
  <c r="D72" i="1" s="1"/>
  <c r="C18" i="1"/>
  <c r="B18" i="1"/>
  <c r="B43" i="1" s="1"/>
  <c r="B72" i="1" s="1"/>
  <c r="C72" i="1" l="1"/>
  <c r="C67" i="1"/>
  <c r="G67" i="1"/>
  <c r="G72" i="1" s="1"/>
  <c r="E69" i="1"/>
  <c r="E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<sst xmlns="http://schemas.openxmlformats.org/spreadsheetml/2006/main" count="75" uniqueCount="75">
  <si>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</si>
  <si>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</si>
  <si>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</si>
  <si>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30 de Septiembre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</si>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</sst>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1319048</xdr:colOff>
      <xdr:row>0</xdr:row>
      <xdr:rowOff>228709</xdr:rowOff>
    </xdr:from>
    <xdr:to>
      <xdr:col>4</xdr:col>
      <xdr:colOff>1404936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A4ED60E-4BE0-4C4D-AE99-E28EBDB8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8" y="228709"/>
          <a:ext cx="2895763" cy="9347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0</xdr:rowOff>
    </xdr:from>
    <xdr:to>
      <xdr:col>5</xdr:col>
      <xdr:colOff>1571623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C50823BC-FF91-44D5-8BB0-34FEDA6B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0"/>
          <a:ext cx="975457" cy="12059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190499</xdr:colOff>
      <xdr:row>0</xdr:row>
      <xdr:rowOff>261937</xdr:rowOff>
    </xdr:from>
    <xdr:to>
      <xdr:col>6</xdr:col>
      <xdr:colOff>2762249</xdr:colOff>
      <xdr:row>1</xdr:row>
      <xdr:rowOff>761999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1C19717-897C-462D-9D65-E72FC4125463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555324" y="261937"/>
          <a:ext cx="2571750" cy="909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13E5-794A-420C-9A7E-1E3D01EBC246}">
  <sheetPr>
    <pageSetUpPr fitToPage="1"/>
  </sheetPr>
  <dimension ref="A1:I78"/>
  <sheetViews>
    <sheetView showGridLines="0" tabSelected="1" topLeftCell="A55" zoomScale="40" zoomScaleNormal="40" workbookViewId="0">
      <selection activeCell="D75" sqref="D75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 t="s">
        <v>0</v>
      </c>
    </row>
    <row r="3" spans="1:7" s="8" customFormat="1" x14ac:dyDescent="0.5">
      <c r="A3" s="5" t="s">
        <v>1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2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4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5</v>
      </c>
      <c r="B7" s="12" t="s">
        <v>6</v>
      </c>
      <c r="C7" s="13"/>
      <c r="D7" s="13"/>
      <c r="E7" s="13"/>
      <c r="F7" s="14"/>
      <c r="G7" s="16" t="s">
        <v>7</v>
      </c>
    </row>
    <row r="8" spans="1:7" s="8" customFormat="1" ht="64.5" x14ac:dyDescent="0.5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13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14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21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33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39</v>
      </c>
      <c r="B36" s="28">
        <v>29166189</v>
      </c>
      <c r="C36" s="28">
        <v>2055790</v>
      </c>
      <c r="D36" s="28">
        <v>31221980</v>
      </c>
      <c r="E36" s="28">
        <v>17252808</v>
      </c>
      <c r="F36" s="28">
        <v>14695751</v>
      </c>
      <c r="G36" s="28">
        <f>D36-E36-1</f>
        <v>13969171</v>
      </c>
    </row>
    <row r="37" spans="1:7" s="8" customFormat="1" x14ac:dyDescent="0.5">
      <c r="A37" s="27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41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42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45</v>
      </c>
      <c r="B43" s="30">
        <f t="shared" ref="B43:G43" si="3">B11+B12+B13+B14+B15+B16+B17+B18+B30+B36+B37+B39</f>
        <v>29166189</v>
      </c>
      <c r="C43" s="30">
        <f t="shared" si="3"/>
        <v>2055790</v>
      </c>
      <c r="D43" s="30">
        <f t="shared" si="3"/>
        <v>31221980</v>
      </c>
      <c r="E43" s="30">
        <f t="shared" si="3"/>
        <v>17252808</v>
      </c>
      <c r="F43" s="30">
        <f t="shared" si="3"/>
        <v>14695751</v>
      </c>
      <c r="G43" s="30">
        <f t="shared" si="3"/>
        <v>13969171</v>
      </c>
    </row>
    <row r="44" spans="1:7" s="8" customFormat="1" x14ac:dyDescent="0.5">
      <c r="A44" s="25" t="s">
        <v>46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47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48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9" s="8" customFormat="1" x14ac:dyDescent="0.5">
      <c r="A49" s="31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9" s="8" customFormat="1" x14ac:dyDescent="0.5">
      <c r="A50" s="31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9" s="8" customFormat="1" ht="96.75" x14ac:dyDescent="0.5">
      <c r="A51" s="32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9" s="8" customFormat="1" x14ac:dyDescent="0.5">
      <c r="A52" s="31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9" s="8" customFormat="1" ht="64.5" x14ac:dyDescent="0.5">
      <c r="A53" s="32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9" s="8" customFormat="1" ht="64.5" x14ac:dyDescent="0.5">
      <c r="A54" s="32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9" s="8" customFormat="1" ht="64.5" x14ac:dyDescent="0.5">
      <c r="A55" s="32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9" s="8" customFormat="1" x14ac:dyDescent="0.5">
      <c r="A56" s="29" t="s">
        <v>57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9" s="8" customFormat="1" x14ac:dyDescent="0.5">
      <c r="A57" s="31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9" s="8" customFormat="1" x14ac:dyDescent="0.5">
      <c r="A58" s="31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9" s="8" customFormat="1" x14ac:dyDescent="0.5">
      <c r="A59" s="31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9" s="8" customFormat="1" x14ac:dyDescent="0.5">
      <c r="A60" s="31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9" s="8" customFormat="1" x14ac:dyDescent="0.5">
      <c r="A61" s="29" t="s">
        <v>62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9" s="8" customFormat="1" ht="64.5" x14ac:dyDescent="0.5">
      <c r="A62" s="3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9" s="8" customFormat="1" x14ac:dyDescent="0.5">
      <c r="A63" s="31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9" s="8" customFormat="1" ht="64.5" x14ac:dyDescent="0.5">
      <c r="A64" s="37" t="s">
        <v>65</v>
      </c>
      <c r="B64" s="28">
        <v>43749284</v>
      </c>
      <c r="C64" s="28">
        <v>0</v>
      </c>
      <c r="D64" s="28">
        <v>43749284</v>
      </c>
      <c r="E64" s="28">
        <v>28699739</v>
      </c>
      <c r="F64" s="28">
        <v>24599350</v>
      </c>
      <c r="G64" s="28">
        <f>D64-E64-1</f>
        <v>15049544</v>
      </c>
      <c r="I64" s="38"/>
    </row>
    <row r="65" spans="1:7" s="8" customFormat="1" x14ac:dyDescent="0.5">
      <c r="A65" s="27" t="s">
        <v>66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67</v>
      </c>
      <c r="B67" s="30">
        <f t="shared" ref="B67:G67" si="7">B47+B56+B61+B64+B65</f>
        <v>43749284</v>
      </c>
      <c r="C67" s="30">
        <f t="shared" si="7"/>
        <v>0</v>
      </c>
      <c r="D67" s="30">
        <f t="shared" si="7"/>
        <v>43749284</v>
      </c>
      <c r="E67" s="30">
        <f t="shared" si="7"/>
        <v>28699739</v>
      </c>
      <c r="F67" s="30">
        <f t="shared" si="7"/>
        <v>24599350</v>
      </c>
      <c r="G67" s="30">
        <f t="shared" si="7"/>
        <v>15049544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68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70</v>
      </c>
      <c r="B72" s="30">
        <f>B43+B67+B69+1</f>
        <v>72915474</v>
      </c>
      <c r="C72" s="30">
        <f t="shared" ref="C72" si="8">C43+C67+C69</f>
        <v>2055790</v>
      </c>
      <c r="D72" s="30">
        <f>D43+D67+D69</f>
        <v>74971264</v>
      </c>
      <c r="E72" s="30">
        <f>E43+E67+E69</f>
        <v>45952547</v>
      </c>
      <c r="F72" s="30">
        <f>F43+F67+F69+1</f>
        <v>39295102</v>
      </c>
      <c r="G72" s="30">
        <f>G43+G67+G69+1</f>
        <v>29018716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71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72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73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74</v>
      </c>
      <c r="B77" s="30">
        <f t="shared" ref="B77:G77" si="9">B75+B76</f>
        <v>0</v>
      </c>
      <c r="C77" s="30">
        <f t="shared" si="9"/>
        <v>0</v>
      </c>
      <c r="D77" s="30">
        <f t="shared" si="9"/>
        <v>0</v>
      </c>
      <c r="E77" s="30">
        <f t="shared" si="9"/>
        <v>0</v>
      </c>
      <c r="F77" s="30">
        <f t="shared" si="9"/>
        <v>0</v>
      </c>
      <c r="G77" s="30">
        <f t="shared" si="9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9DD5C687-A03D-4FF9-8F4E-605D3A0C5A5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2022-08-17T15:18:36Z</dcterms:created>
  <dcterms:modified xsi:type="dcterms:W3CDTF">2022-08-17T15:18:49Z</dcterms:modified>
</cp:coreProperties>
</file>