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.- CUARTO  TRIMESTRE 2022 ok\LEY DE DISCIPLINA FINANCIERA\"/>
    </mc:Choice>
  </mc:AlternateContent>
  <bookViews>
    <workbookView xWindow="0" yWindow="435" windowWidth="25605" windowHeight="1213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G36" i="1" l="1"/>
  <c r="C30" i="1" l="1"/>
  <c r="D30" i="1"/>
  <c r="E30" i="1"/>
  <c r="G35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F47" i="1"/>
  <c r="F69" i="1" s="1"/>
  <c r="E47" i="1"/>
  <c r="E69" i="1" s="1"/>
  <c r="D47" i="1"/>
  <c r="C47" i="1"/>
  <c r="B47" i="1"/>
  <c r="G39" i="1"/>
  <c r="F39" i="1"/>
  <c r="E39" i="1"/>
  <c r="D39" i="1"/>
  <c r="C39" i="1"/>
  <c r="B39" i="1"/>
  <c r="G30" i="1"/>
  <c r="F30" i="1"/>
  <c r="B30" i="1"/>
  <c r="G18" i="1"/>
  <c r="F18" i="1"/>
  <c r="E18" i="1"/>
  <c r="D18" i="1"/>
  <c r="C18" i="1"/>
  <c r="B18" i="1"/>
  <c r="G10" i="1"/>
  <c r="F10" i="1"/>
  <c r="E10" i="1"/>
  <c r="D10" i="1"/>
  <c r="C10" i="1"/>
  <c r="B10" i="1"/>
  <c r="D67" i="1" l="1"/>
  <c r="B67" i="1"/>
  <c r="F67" i="1"/>
  <c r="C43" i="1"/>
  <c r="C72" i="1" s="1"/>
  <c r="G43" i="1"/>
  <c r="D43" i="1"/>
  <c r="B43" i="1"/>
  <c r="B72" i="1" s="1"/>
  <c r="F43" i="1"/>
  <c r="F72" i="1" s="1"/>
  <c r="E43" i="1"/>
  <c r="C67" i="1"/>
  <c r="G67" i="1"/>
  <c r="E67" i="1"/>
  <c r="C69" i="1"/>
  <c r="G69" i="1"/>
  <c r="D69" i="1"/>
  <c r="D72" i="1" l="1"/>
  <c r="G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<sst xmlns="http://schemas.openxmlformats.org/spreadsheetml/2006/main" count="74" uniqueCount="74">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</sst>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596166</xdr:colOff>
      <xdr:row>0</xdr:row>
      <xdr:rowOff>238127</xdr:rowOff>
    </xdr:from>
    <xdr:to>
      <xdr:col>5</xdr:col>
      <xdr:colOff>1357311</xdr:colOff>
      <xdr:row>1</xdr:row>
      <xdr:rowOff>677299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6354" y="238127"/>
          <a:ext cx="761145" cy="8439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2238374</xdr:colOff>
      <xdr:row>0</xdr:row>
      <xdr:rowOff>238125</xdr:rowOff>
    </xdr:from>
    <xdr:to>
      <xdr:col>6</xdr:col>
      <xdr:colOff>1785620</xdr:colOff>
      <xdr:row>1</xdr:row>
      <xdr:rowOff>738186</xdr:rowOff>
    </xdr:to>
    <xdr:pic>
      <xdr:nvPicPr>
        <xdr:cNvPr id="7" name="Imagen 6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98062" y="238125"/>
          <a:ext cx="2214246" cy="904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zoomScale="40" zoomScaleNormal="40" zoomScaleSheetLayoutView="35" workbookViewId="0">
      <selection activeCell="G2" sqref="G2"/>
    </sheetView>
  </sheetViews>
  <sheetFormatPr baseColWidth="10" defaultRowHeight="32.25" x14ac:dyDescent="0.5"/>
  <cols>
    <col min="1" max="1" width="139.7109375" customWidth="1"/>
    <col min="2" max="3" width="42.140625" style="5" customWidth="1"/>
    <col min="4" max="4" width="39.28515625" style="5" customWidth="1"/>
    <col min="5" max="5" width="42.140625" style="5" customWidth="1"/>
    <col min="6" max="6" width="40" style="5" customWidth="1"/>
    <col min="7" max="7" width="34.8554687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>D35-E35</f>
        <v>0</v>
      </c>
    </row>
    <row r="36" spans="1:7" s="5" customFormat="1" x14ac:dyDescent="0.5">
      <c r="A36" s="17" t="s">
        <v>37</v>
      </c>
      <c r="B36" s="18">
        <v>5530680.3700000001</v>
      </c>
      <c r="C36" s="18">
        <f>+D36-B36</f>
        <v>-274658.66000000015</v>
      </c>
      <c r="D36" s="18">
        <v>5256021.71</v>
      </c>
      <c r="E36" s="18">
        <v>5234499.17</v>
      </c>
      <c r="F36" s="18">
        <v>5234499</v>
      </c>
      <c r="G36" s="18">
        <f>D36-E36</f>
        <v>21522.540000000037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/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5530680.3700000001</v>
      </c>
      <c r="C43" s="18">
        <f>C11+C12+C13+C14+C15+C16+C17+C18+C30+C36+C37+C39</f>
        <v>-274658.66000000015</v>
      </c>
      <c r="D43" s="18">
        <f>D11+D12+D13+D14+D15+D16+D17+D18+D30+D36+D37+D39</f>
        <v>5256021.71</v>
      </c>
      <c r="E43" s="18">
        <f>E11+E12+E13+E14+E15+E16+E17+E18+E30+E36+E37+E39</f>
        <v>5234499.17</v>
      </c>
      <c r="F43" s="18">
        <f t="shared" ref="F43" si="4">F11+F12+F13+F14+F15+F16+F17+F18+F30+F36+F37+F39</f>
        <v>5234499</v>
      </c>
      <c r="G43" s="18">
        <f>G11+G12+G13+G14+G15+G16+G17+G18+G30+G36+G37+G39</f>
        <v>21522.540000000037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23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5530680.3700000001</v>
      </c>
      <c r="C72" s="18">
        <f>C43+C67+C69</f>
        <v>-274658.66000000015</v>
      </c>
      <c r="D72" s="18">
        <f>D43+D67+D69</f>
        <v>5256021.71</v>
      </c>
      <c r="E72" s="18">
        <f>E43+E67+E69</f>
        <v>5234499.17</v>
      </c>
      <c r="F72" s="18">
        <f t="shared" ref="F72" si="9">F43+F67+F69</f>
        <v>5234499</v>
      </c>
      <c r="G72" s="18">
        <f>G43+G67+G69</f>
        <v>21522.540000000037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</cp:lastModifiedBy>
  <cp:lastPrinted>2022-10-06T16:28:44Z</cp:lastPrinted>
  <dcterms:created xsi:type="dcterms:W3CDTF">2020-10-16T01:46:31Z</dcterms:created>
  <dcterms:modified xsi:type="dcterms:W3CDTF">2023-02-22T17:06:24Z</dcterms:modified>
</cp:coreProperties>
</file>