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2.- TERCER  TRIMESTRE 2022 ok\LEY DE DISCIPLINA FINANCIERA\"/>
    </mc:Choice>
  </mc:AlternateContent>
  <bookViews>
    <workbookView xWindow="0" yWindow="0" windowWidth="28800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D40" i="1"/>
  <c r="H40" i="1" l="1"/>
  <c r="C11" i="1"/>
  <c r="H20" i="1" l="1"/>
  <c r="F41" i="1" l="1"/>
  <c r="E41" i="1"/>
  <c r="H41" i="1" l="1"/>
  <c r="D41" i="1"/>
  <c r="H163" i="1"/>
  <c r="H162" i="1"/>
  <c r="H161" i="1"/>
  <c r="H160" i="1"/>
  <c r="H159" i="1"/>
  <c r="H158" i="1"/>
  <c r="H157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G90" i="1" s="1"/>
  <c r="F109" i="1"/>
  <c r="E109" i="1"/>
  <c r="D109" i="1"/>
  <c r="C109" i="1"/>
  <c r="C90" i="1" s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C20" i="1"/>
  <c r="H19" i="1"/>
  <c r="H18" i="1"/>
  <c r="H17" i="1"/>
  <c r="H16" i="1"/>
  <c r="H15" i="1"/>
  <c r="G12" i="1"/>
  <c r="F12" i="1"/>
  <c r="F11" i="1" s="1"/>
  <c r="D12" i="1"/>
  <c r="C12" i="1"/>
  <c r="H99" i="1" l="1"/>
  <c r="H50" i="1"/>
  <c r="H60" i="1"/>
  <c r="H77" i="1"/>
  <c r="H156" i="1"/>
  <c r="H64" i="1"/>
  <c r="H73" i="1"/>
  <c r="E90" i="1"/>
  <c r="H119" i="1"/>
  <c r="G11" i="1"/>
  <c r="G165" i="1" s="1"/>
  <c r="H30" i="1"/>
  <c r="H109" i="1"/>
  <c r="F90" i="1"/>
  <c r="F165" i="1" s="1"/>
  <c r="D90" i="1"/>
  <c r="H91" i="1"/>
  <c r="H90" i="1" s="1"/>
  <c r="H129" i="1"/>
  <c r="H14" i="1"/>
  <c r="H12" i="1"/>
  <c r="E12" i="1"/>
  <c r="E11" i="1"/>
  <c r="E165" i="1" s="1"/>
  <c r="H11" i="1" l="1"/>
  <c r="H165" i="1" s="1"/>
  <c r="C165" i="1"/>
  <c r="D11" i="1"/>
  <c r="D165" i="1" s="1"/>
  <c r="C41" i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<sst xmlns="http://schemas.openxmlformats.org/spreadsheetml/2006/main" count="171" uniqueCount="90">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</sst>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3" fontId="6" fillId="3" borderId="11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3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3"/>
    </xf>
    <xf numFmtId="0" fontId="9" fillId="3" borderId="10" xfId="0" applyFont="1" applyFill="1" applyBorder="1" applyAlignment="1">
      <alignment horizontal="left" vertical="center" indent="6"/>
    </xf>
    <xf numFmtId="3" fontId="9" fillId="3" borderId="10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horizontal="left" vertical="center" indent="3"/>
    </xf>
    <xf numFmtId="0" fontId="9" fillId="3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3"/>
    </xf>
    <xf numFmtId="0" fontId="9" fillId="3" borderId="8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 indent="3"/>
    </xf>
    <xf numFmtId="0" fontId="9" fillId="3" borderId="6" xfId="0" applyFont="1" applyFill="1" applyBorder="1" applyAlignment="1">
      <alignment horizontal="left" indent="3"/>
    </xf>
    <xf numFmtId="3" fontId="9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10765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10" zoomScale="40" zoomScaleNormal="40" zoomScaleSheetLayoutView="40" workbookViewId="0">
      <selection activeCell="A177" sqref="A177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1" t="s">
        <v>1</v>
      </c>
      <c r="C4" s="32"/>
      <c r="D4" s="32"/>
      <c r="E4" s="32"/>
      <c r="F4" s="32"/>
      <c r="G4" s="32"/>
      <c r="H4" s="33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27" t="s">
        <v>4</v>
      </c>
      <c r="C8" s="28"/>
      <c r="D8" s="28"/>
      <c r="E8" s="28"/>
      <c r="F8" s="28"/>
      <c r="G8" s="28"/>
      <c r="H8" s="29"/>
    </row>
    <row r="9" spans="1:8" s="5" customFormat="1" ht="42.75" customHeight="1" x14ac:dyDescent="0.35">
      <c r="B9" s="38" t="s">
        <v>5</v>
      </c>
      <c r="C9" s="38" t="s">
        <v>6</v>
      </c>
      <c r="D9" s="38"/>
      <c r="E9" s="38"/>
      <c r="F9" s="38"/>
      <c r="G9" s="38"/>
      <c r="H9" s="38" t="s">
        <v>7</v>
      </c>
    </row>
    <row r="10" spans="1:8" s="5" customFormat="1" ht="64.5" x14ac:dyDescent="0.35">
      <c r="B10" s="39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9"/>
    </row>
    <row r="11" spans="1:8" s="5" customFormat="1" ht="32.25" x14ac:dyDescent="0.35">
      <c r="B11" s="7" t="s">
        <v>13</v>
      </c>
      <c r="C11" s="8">
        <f>SUM(C12,C20,C30,C40,C50,C60,C64,C73,C77)</f>
        <v>5530680.3700000001</v>
      </c>
      <c r="D11" s="8">
        <f t="shared" ref="D11:G11" si="0">SUM(D12,D20,D30,D40,D50,D60,D64,D73,D77)</f>
        <v>-19196</v>
      </c>
      <c r="E11" s="8">
        <f t="shared" si="0"/>
        <v>5511484.3700000001</v>
      </c>
      <c r="F11" s="8">
        <f t="shared" si="0"/>
        <v>3883541.04</v>
      </c>
      <c r="G11" s="8">
        <f t="shared" si="0"/>
        <v>3878541.04</v>
      </c>
      <c r="H11" s="9">
        <f>SUM(H12,H20,H30,H40,H50,H60,H64,H73,H77)</f>
        <v>1627943.33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v>0</v>
      </c>
      <c r="E20" s="11">
        <v>0</v>
      </c>
      <c r="F20" s="11">
        <v>0</v>
      </c>
      <c r="G20" s="11">
        <v>0</v>
      </c>
      <c r="H20" s="11">
        <f>+E20-F20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3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3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3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3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3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3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/>
      <c r="G29" s="11">
        <v>0</v>
      </c>
      <c r="H29" s="11">
        <f t="shared" si="3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4">SUM(D31:D39)</f>
        <v>0</v>
      </c>
      <c r="E30" s="11">
        <f t="shared" si="4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5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5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5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5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5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5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5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5"/>
        <v>0</v>
      </c>
    </row>
    <row r="40" spans="2:8" s="5" customFormat="1" ht="64.5" x14ac:dyDescent="0.35">
      <c r="B40" s="14" t="s">
        <v>42</v>
      </c>
      <c r="C40" s="11">
        <v>5530680.3700000001</v>
      </c>
      <c r="D40" s="11">
        <f>+E40-C40</f>
        <v>-19196</v>
      </c>
      <c r="E40" s="11">
        <v>5511484.3700000001</v>
      </c>
      <c r="F40" s="11">
        <v>3883541.04</v>
      </c>
      <c r="G40" s="11">
        <v>3878541.04</v>
      </c>
      <c r="H40" s="11">
        <f>+E40-F40</f>
        <v>1627943.33</v>
      </c>
    </row>
    <row r="41" spans="2:8" s="5" customFormat="1" ht="32.25" x14ac:dyDescent="0.35">
      <c r="B41" s="12" t="s">
        <v>43</v>
      </c>
      <c r="C41" s="11">
        <f>C40</f>
        <v>5530680.3700000001</v>
      </c>
      <c r="D41" s="11">
        <f>E41-C41</f>
        <v>-19196</v>
      </c>
      <c r="E41" s="11">
        <f>E40</f>
        <v>5511484.3700000001</v>
      </c>
      <c r="F41" s="11">
        <f>F40</f>
        <v>3883541.04</v>
      </c>
      <c r="G41" s="11">
        <f>+G40</f>
        <v>3878541.04</v>
      </c>
      <c r="H41" s="11">
        <f>+E41-F41</f>
        <v>1627943.33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6">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6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6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6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6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6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6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6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H50" si="7">SUM(D51:D59)</f>
        <v>0</v>
      </c>
      <c r="E50" s="11">
        <f t="shared" si="7"/>
        <v>0</v>
      </c>
      <c r="F50" s="11">
        <f t="shared" si="7"/>
        <v>0</v>
      </c>
      <c r="G50" s="11">
        <f t="shared" si="7"/>
        <v>0</v>
      </c>
      <c r="H50" s="11">
        <f t="shared" si="7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8">E52-F52</f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8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9">SUM(D61:D63)</f>
        <v>0</v>
      </c>
      <c r="E60" s="11">
        <f t="shared" si="9"/>
        <v>0</v>
      </c>
      <c r="F60" s="11">
        <f t="shared" si="9"/>
        <v>0</v>
      </c>
      <c r="G60" s="11">
        <f t="shared" si="9"/>
        <v>0</v>
      </c>
      <c r="H60" s="11">
        <f t="shared" si="9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0">E62-F62</f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0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11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2">E66-F66</f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2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2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2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2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2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2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3">SUM(D74:D76)</f>
        <v>0</v>
      </c>
      <c r="E73" s="11">
        <f t="shared" si="13"/>
        <v>0</v>
      </c>
      <c r="F73" s="11">
        <f t="shared" si="13"/>
        <v>0</v>
      </c>
      <c r="G73" s="11">
        <f t="shared" si="13"/>
        <v>0</v>
      </c>
      <c r="H73" s="11">
        <f t="shared" si="13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4">E75-F75</f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4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5">SUM(D78:D84)</f>
        <v>0</v>
      </c>
      <c r="E77" s="11">
        <f t="shared" si="15"/>
        <v>0</v>
      </c>
      <c r="F77" s="11">
        <f t="shared" si="15"/>
        <v>0</v>
      </c>
      <c r="G77" s="11">
        <f t="shared" si="15"/>
        <v>0</v>
      </c>
      <c r="H77" s="11">
        <f t="shared" si="15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6">E79-F79</f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6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6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6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6"/>
        <v>0</v>
      </c>
    </row>
    <row r="84" spans="2:8" s="5" customFormat="1" ht="32.25" x14ac:dyDescent="0.35">
      <c r="B84" s="15" t="s">
        <v>86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f t="shared" si="16"/>
        <v>0</v>
      </c>
    </row>
    <row r="85" spans="2:8" s="5" customFormat="1" ht="32.25" x14ac:dyDescent="0.35">
      <c r="B85" s="17"/>
      <c r="C85" s="18"/>
      <c r="D85" s="18"/>
      <c r="E85" s="18"/>
      <c r="F85" s="18"/>
      <c r="G85" s="18"/>
      <c r="H85" s="18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0" t="s">
        <v>5</v>
      </c>
      <c r="C88" s="40" t="s">
        <v>6</v>
      </c>
      <c r="D88" s="40"/>
      <c r="E88" s="40"/>
      <c r="F88" s="40"/>
      <c r="G88" s="40"/>
      <c r="H88" s="40" t="s">
        <v>7</v>
      </c>
    </row>
    <row r="89" spans="2:8" s="5" customFormat="1" ht="64.5" x14ac:dyDescent="0.35">
      <c r="B89" s="40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0"/>
    </row>
    <row r="90" spans="2:8" s="5" customFormat="1" ht="32.25" x14ac:dyDescent="0.35">
      <c r="B90" s="21" t="s">
        <v>87</v>
      </c>
      <c r="C90" s="8">
        <f>SUM(C91,C99,C109,C119,C129,C139,C143,C152,C156)</f>
        <v>0</v>
      </c>
      <c r="D90" s="8">
        <f t="shared" ref="D90:H90" si="17">SUM(D91,D99,D109,D119,D129,D139,D143,D152,D156)</f>
        <v>0</v>
      </c>
      <c r="E90" s="8">
        <f t="shared" si="17"/>
        <v>0</v>
      </c>
      <c r="F90" s="8">
        <f t="shared" si="17"/>
        <v>0</v>
      </c>
      <c r="G90" s="8">
        <f t="shared" si="17"/>
        <v>0</v>
      </c>
      <c r="H90" s="8">
        <f t="shared" si="17"/>
        <v>0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8">SUM(D92:D98)</f>
        <v>0</v>
      </c>
      <c r="E91" s="11">
        <f t="shared" si="18"/>
        <v>0</v>
      </c>
      <c r="F91" s="11">
        <f t="shared" si="18"/>
        <v>0</v>
      </c>
      <c r="G91" s="11">
        <f t="shared" si="18"/>
        <v>0</v>
      </c>
      <c r="H91" s="11">
        <f t="shared" si="18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9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9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9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9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9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9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0">SUM(D100:D108)</f>
        <v>0</v>
      </c>
      <c r="E99" s="11">
        <f t="shared" si="20"/>
        <v>0</v>
      </c>
      <c r="F99" s="11">
        <f t="shared" si="20"/>
        <v>0</v>
      </c>
      <c r="G99" s="11">
        <f t="shared" si="20"/>
        <v>0</v>
      </c>
      <c r="H99" s="11">
        <f t="shared" si="20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1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1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1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1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1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1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1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1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2">SUM(E110:E118)</f>
        <v>0</v>
      </c>
      <c r="F109" s="11">
        <f t="shared" si="22"/>
        <v>0</v>
      </c>
      <c r="G109" s="11">
        <f t="shared" si="22"/>
        <v>0</v>
      </c>
      <c r="H109" s="11">
        <f t="shared" si="22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3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3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3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3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3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3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3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3"/>
        <v>0</v>
      </c>
    </row>
    <row r="119" spans="2:8" s="5" customFormat="1" ht="64.5" x14ac:dyDescent="0.35">
      <c r="B119" s="14" t="s">
        <v>42</v>
      </c>
      <c r="C119" s="11">
        <f>SUM(C120:C128)</f>
        <v>0</v>
      </c>
      <c r="D119" s="11">
        <f t="shared" ref="D119:H119" si="24">SUM(D120:D128)</f>
        <v>0</v>
      </c>
      <c r="E119" s="11">
        <f t="shared" si="24"/>
        <v>0</v>
      </c>
      <c r="F119" s="11">
        <f t="shared" si="24"/>
        <v>0</v>
      </c>
      <c r="G119" s="11">
        <f t="shared" si="24"/>
        <v>0</v>
      </c>
      <c r="H119" s="11">
        <f t="shared" si="24"/>
        <v>0</v>
      </c>
    </row>
    <row r="120" spans="2:8" s="5" customFormat="1" ht="32.25" x14ac:dyDescent="0.35">
      <c r="B120" s="12" t="s">
        <v>43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5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5"/>
        <v>0</v>
      </c>
    </row>
    <row r="123" spans="2:8" s="5" customFormat="1" ht="32.25" x14ac:dyDescent="0.35">
      <c r="B123" s="12" t="s">
        <v>46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5"/>
        <v>0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5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5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5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5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5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 t="shared" ref="D129:H129" si="26">SUM(D130:D138)</f>
        <v>0</v>
      </c>
      <c r="E129" s="11">
        <f t="shared" si="26"/>
        <v>0</v>
      </c>
      <c r="F129" s="11">
        <f t="shared" si="26"/>
        <v>0</v>
      </c>
      <c r="G129" s="11">
        <f t="shared" si="26"/>
        <v>0</v>
      </c>
      <c r="H129" s="11">
        <f t="shared" si="26"/>
        <v>0</v>
      </c>
    </row>
    <row r="130" spans="2:8" s="5" customFormat="1" ht="32.25" x14ac:dyDescent="0.35">
      <c r="B130" s="12" t="s">
        <v>53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5" customFormat="1" ht="32.25" x14ac:dyDescent="0.35">
      <c r="B131" s="12" t="s">
        <v>54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7">E131-F131</f>
        <v>0</v>
      </c>
    </row>
    <row r="132" spans="2:8" s="5" customFormat="1" ht="32.25" x14ac:dyDescent="0.35">
      <c r="B132" s="12" t="s">
        <v>55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7"/>
        <v>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7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7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7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7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7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7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28">SUM(D140:D142)</f>
        <v>0</v>
      </c>
      <c r="E139" s="11">
        <f t="shared" si="28"/>
        <v>0</v>
      </c>
      <c r="F139" s="11">
        <f t="shared" si="28"/>
        <v>0</v>
      </c>
      <c r="G139" s="11">
        <f t="shared" si="28"/>
        <v>0</v>
      </c>
      <c r="H139" s="11">
        <f t="shared" si="28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29">E141-F141</f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9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0">SUM(D144:D148,D150:D151)</f>
        <v>0</v>
      </c>
      <c r="E143" s="11">
        <f t="shared" si="30"/>
        <v>0</v>
      </c>
      <c r="F143" s="11">
        <f t="shared" si="30"/>
        <v>0</v>
      </c>
      <c r="G143" s="11">
        <f t="shared" si="30"/>
        <v>0</v>
      </c>
      <c r="H143" s="11">
        <f t="shared" si="30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1">E145-F145</f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1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1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1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1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1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1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2">SUM(D153:D155)</f>
        <v>0</v>
      </c>
      <c r="E152" s="11">
        <f t="shared" si="32"/>
        <v>0</v>
      </c>
      <c r="F152" s="11">
        <f t="shared" si="32"/>
        <v>0</v>
      </c>
      <c r="G152" s="11">
        <f t="shared" si="32"/>
        <v>0</v>
      </c>
      <c r="H152" s="11">
        <f t="shared" si="32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3">E154-F154</f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3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H156" si="34">SUM(D157:D163)</f>
        <v>0</v>
      </c>
      <c r="E156" s="11">
        <f t="shared" si="34"/>
        <v>0</v>
      </c>
      <c r="F156" s="11">
        <f t="shared" si="34"/>
        <v>0</v>
      </c>
      <c r="G156" s="11">
        <f t="shared" si="34"/>
        <v>0</v>
      </c>
      <c r="H156" s="11">
        <f t="shared" si="34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5">E158-F158</f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5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6">C11+C90</f>
        <v>5530680.3700000001</v>
      </c>
      <c r="D165" s="8">
        <f>D11+D90</f>
        <v>-19196</v>
      </c>
      <c r="E165" s="8">
        <f t="shared" si="36"/>
        <v>5511484.3700000001</v>
      </c>
      <c r="F165" s="8">
        <f t="shared" si="36"/>
        <v>3883541.04</v>
      </c>
      <c r="G165" s="8">
        <f t="shared" si="36"/>
        <v>3878541.04</v>
      </c>
      <c r="H165" s="8">
        <f t="shared" si="36"/>
        <v>1627943.33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2022-01-06T17:16:55Z</cp:lastPrinted>
  <dcterms:created xsi:type="dcterms:W3CDTF">2020-10-16T01:51:36Z</dcterms:created>
  <dcterms:modified xsi:type="dcterms:W3CDTF">2022-10-05T22:21:27Z</dcterms:modified>
</cp:coreProperties>
</file>