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2\SEFIN 2022\INFORMES TRIMESTRALES\1.- PRIMER  TRIMESTRE 2022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1" i="1" l="1"/>
  <c r="H20" i="1"/>
  <c r="F41" i="1" l="1"/>
  <c r="E41" i="1"/>
  <c r="H41" i="1" s="1"/>
  <c r="H163" i="1" l="1"/>
  <c r="H162" i="1"/>
  <c r="H161" i="1"/>
  <c r="H160" i="1"/>
  <c r="H159" i="1"/>
  <c r="H156" i="1" s="1"/>
  <c r="H158" i="1"/>
  <c r="H157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C90" i="1" s="1"/>
  <c r="H108" i="1"/>
  <c r="H107" i="1"/>
  <c r="H106" i="1"/>
  <c r="H105" i="1"/>
  <c r="H104" i="1"/>
  <c r="H103" i="1"/>
  <c r="H102" i="1"/>
  <c r="H101" i="1"/>
  <c r="H99" i="1" s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G90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0" i="1" s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F11" i="1" s="1"/>
  <c r="D12" i="1"/>
  <c r="C12" i="1"/>
  <c r="H64" i="1" l="1"/>
  <c r="H73" i="1"/>
  <c r="E90" i="1"/>
  <c r="H119" i="1"/>
  <c r="G11" i="1"/>
  <c r="G165" i="1" s="1"/>
  <c r="H30" i="1"/>
  <c r="H109" i="1"/>
  <c r="F90" i="1"/>
  <c r="F165" i="1" s="1"/>
  <c r="D90" i="1"/>
  <c r="H91" i="1"/>
  <c r="H129" i="1"/>
  <c r="H90" i="1"/>
  <c r="H14" i="1"/>
  <c r="H12" i="1"/>
  <c r="H165" i="1" s="1"/>
  <c r="E12" i="1"/>
  <c r="E11" i="1"/>
  <c r="E165" i="1" s="1"/>
  <c r="C11" i="1" l="1"/>
  <c r="C165" i="1" s="1"/>
  <c r="D40" i="1"/>
  <c r="D11" i="1" s="1"/>
  <c r="D165" i="1" s="1"/>
  <c r="C41" i="1"/>
  <c r="D41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<sst xmlns="http://schemas.openxmlformats.org/spreadsheetml/2006/main" count="171" uniqueCount="90">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</sst>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indent="6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topLeftCell="C7" zoomScale="40" zoomScaleNormal="40" zoomScaleSheetLayoutView="40" workbookViewId="0">
      <selection activeCell="H40" sqref="H4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 t="shared" ref="C11:G11" si="0">SUM(C12,C20,C30,C40,C50,C60,C64,C73,C77)</f>
        <v>5530680.3700000001</v>
      </c>
      <c r="D11" s="8">
        <f t="shared" si="0"/>
        <v>-15056</v>
      </c>
      <c r="E11" s="8">
        <f t="shared" si="0"/>
        <v>5515624.3700000001</v>
      </c>
      <c r="F11" s="8">
        <f t="shared" si="0"/>
        <v>1259574.92</v>
      </c>
      <c r="G11" s="8">
        <f t="shared" si="0"/>
        <v>1259574.92</v>
      </c>
      <c r="H11" s="9">
        <f>SUM(H12,H20,H30,H40,H50,H60,H64,H73,H77)</f>
        <v>4256049.45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5530680.3700000001</v>
      </c>
      <c r="D40" s="11">
        <f>+E40-C40</f>
        <v>-15056</v>
      </c>
      <c r="E40" s="11">
        <v>5515624.3700000001</v>
      </c>
      <c r="F40" s="11">
        <v>1259574.92</v>
      </c>
      <c r="G40" s="11">
        <v>1259574.92</v>
      </c>
      <c r="H40" s="11">
        <f>+E40-F40</f>
        <v>4256049.45</v>
      </c>
    </row>
    <row r="41" spans="2:8" s="5" customFormat="1" ht="32.25" x14ac:dyDescent="0.35">
      <c r="B41" s="12" t="s">
        <v>43</v>
      </c>
      <c r="C41" s="11">
        <f>C40</f>
        <v>5530680.3700000001</v>
      </c>
      <c r="D41" s="11">
        <f>E41-C41</f>
        <v>-15056</v>
      </c>
      <c r="E41" s="11">
        <f>E40</f>
        <v>5515624.3700000001</v>
      </c>
      <c r="F41" s="11">
        <f>F40</f>
        <v>1259574.92</v>
      </c>
      <c r="G41" s="11">
        <v>6838693</v>
      </c>
      <c r="H41" s="11">
        <f>+E41-F41</f>
        <v>4256049.45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5530680.3700000001</v>
      </c>
      <c r="D165" s="8">
        <f t="shared" si="36"/>
        <v>-15056</v>
      </c>
      <c r="E165" s="8">
        <f t="shared" si="36"/>
        <v>5515624.3700000001</v>
      </c>
      <c r="F165" s="8">
        <f t="shared" si="36"/>
        <v>1259574.92</v>
      </c>
      <c r="G165" s="8">
        <f t="shared" si="36"/>
        <v>1259574.92</v>
      </c>
      <c r="H165" s="8">
        <f t="shared" si="36"/>
        <v>4256049.45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cp:lastPrinted>2022-01-06T17:16:55Z</cp:lastPrinted>
  <dcterms:created xsi:type="dcterms:W3CDTF">2020-10-16T01:51:36Z</dcterms:created>
  <dcterms:modified xsi:type="dcterms:W3CDTF">2022-04-13T18:13:32Z</dcterms:modified>
</cp:coreProperties>
</file>