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(1) EST SIT FINANCIERA" sheetId="1" r:id="rId4"/>
  </sheets>
  <definedNames/>
  <calcPr/>
</workbook>
</file>

<file path=xl/sharedStrings.xml><?xml version="1.0" encoding="utf-8"?>
<sst xmlns="http://schemas.openxmlformats.org/spreadsheetml/2006/main" count="127" uniqueCount="127">
  <si>
    <t>FIDEICOMISO PARA EL DESARROLLO LOGÍSTICO DEL ESTADO DE OAXACA</t>
  </si>
  <si>
    <t xml:space="preserve">Estado de Situación Financiera Detallado - LDF </t>
  </si>
  <si>
    <t>Al 31 de diciembre de 2021 y 2020</t>
  </si>
  <si>
    <t xml:space="preserve">(PESOS) </t>
  </si>
  <si>
    <r>
      <rPr>
        <rFont val="Calibri"/>
        <b/>
        <color theme="1"/>
        <sz val="25.0"/>
      </rPr>
      <t xml:space="preserve">   Concepto</t>
    </r>
    <r>
      <rPr>
        <rFont val="Calibri"/>
        <b/>
        <color rgb="FFC00000"/>
        <sz val="25.0"/>
      </rPr>
      <t xml:space="preserve"> </t>
    </r>
  </si>
  <si>
    <r>
      <rPr>
        <rFont val="Calibri"/>
        <b/>
        <color theme="4"/>
        <sz val="25.0"/>
      </rPr>
      <t>31</t>
    </r>
    <r>
      <rPr>
        <rFont val="Calibri"/>
        <b/>
        <color theme="1"/>
        <sz val="25.0"/>
      </rPr>
      <t xml:space="preserve"> de diciembre  de 2021</t>
    </r>
  </si>
  <si>
    <r>
      <rPr>
        <rFont val="Calibri"/>
        <b/>
        <color theme="1"/>
        <sz val="25.0"/>
      </rPr>
      <t xml:space="preserve">31 de diciembre de </t>
    </r>
    <r>
      <rPr>
        <rFont val="Calibri"/>
        <b/>
        <color theme="4"/>
        <sz val="25.0"/>
      </rPr>
      <t>2020</t>
    </r>
  </si>
  <si>
    <t>Concepto</t>
  </si>
  <si>
    <r>
      <rPr>
        <rFont val="Calibri"/>
        <b/>
        <color theme="4"/>
        <sz val="25.0"/>
      </rPr>
      <t>31</t>
    </r>
    <r>
      <rPr>
        <rFont val="Calibri"/>
        <b/>
        <color theme="1"/>
        <sz val="25.0"/>
      </rPr>
      <t xml:space="preserve"> de septiembre de 2021</t>
    </r>
  </si>
  <si>
    <r>
      <rPr>
        <rFont val="Calibri"/>
        <b/>
        <color theme="1"/>
        <sz val="25.0"/>
      </rPr>
      <t xml:space="preserve">31 de diciembre de </t>
    </r>
    <r>
      <rPr>
        <rFont val="Calibri"/>
        <b/>
        <color theme="4"/>
        <sz val="25.0"/>
      </rPr>
      <t>2020</t>
    </r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</si>
  <si>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</si>
  <si>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</si>
  <si>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</si>
  <si>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</si>
  <si>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</si>
  <si>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</si>
  <si>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</si>
  <si>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</si>
  <si>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</si>
  <si>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</si>
  <si>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</si>
  <si>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</si>
  <si>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</si>
  <si>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</si>
  <si>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</si>
  <si>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</si>
  <si>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</si>
  <si>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</si>
  <si>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</si>
  <si>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</si>
  <si>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</si>
  <si>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CP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</si>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</sst>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25.0"/>
      <color theme="1"/>
      <name val="Calibri"/>
    </font>
    <font>
      <b/>
      <sz val="25.0"/>
      <color theme="1"/>
      <name val="Calibri"/>
    </font>
    <font>
      <b/>
      <sz val="25.0"/>
      <color rgb="FFC00000"/>
      <name val="Calibri"/>
    </font>
    <font>
      <b/>
      <sz val="25.0"/>
      <color theme="1"/>
      <name val="Arial"/>
    </font>
    <font>
      <b/>
      <sz val="25.0"/>
      <color theme="4"/>
      <name val="Calibri"/>
    </font>
    <font/>
    <font>
      <u/>
      <sz val="25.0"/>
      <color theme="1"/>
      <name val="Calibri"/>
    </font>
    <font>
      <sz val="24.0"/>
      <color theme="1"/>
      <name val="Calibri"/>
    </font>
    <font>
      <sz val="25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horizontal="center" vertical="center"/>
    </xf>
    <xf borderId="0" fillId="0" fontId="1" numFmtId="0" xfId="0" applyFont="1"/>
    <xf borderId="0" fillId="0" fontId="4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2" fontId="5" numFmtId="0" xfId="0" applyAlignment="1" applyBorder="1" applyFill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4" fillId="2" fontId="2" numFmtId="0" xfId="0" applyAlignment="1" applyBorder="1" applyFont="1">
      <alignment horizontal="center" vertical="center"/>
    </xf>
    <xf borderId="5" fillId="0" fontId="6" numFmtId="0" xfId="0" applyBorder="1" applyFont="1"/>
    <xf borderId="6" fillId="0" fontId="6" numFmtId="0" xfId="0" applyBorder="1" applyFont="1"/>
    <xf borderId="7" fillId="2" fontId="2" numFmtId="0" xfId="0" applyAlignment="1" applyBorder="1" applyFont="1">
      <alignment horizontal="center" vertical="center"/>
    </xf>
    <xf borderId="8" fillId="0" fontId="6" numFmtId="0" xfId="0" applyBorder="1" applyFont="1"/>
    <xf borderId="9" fillId="0" fontId="6" numFmtId="0" xfId="0" applyBorder="1" applyFont="1"/>
    <xf borderId="10" fillId="2" fontId="2" numFmtId="0" xfId="0" applyAlignment="1" applyBorder="1" applyFont="1">
      <alignment horizontal="left" vertical="center"/>
    </xf>
    <xf borderId="11" fillId="2" fontId="2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left" vertical="center"/>
    </xf>
    <xf borderId="13" fillId="3" fontId="3" numFmtId="0" xfId="0" applyAlignment="1" applyBorder="1" applyFill="1" applyFont="1">
      <alignment horizontal="center" vertical="center"/>
    </xf>
    <xf borderId="14" fillId="0" fontId="3" numFmtId="3" xfId="0" applyAlignment="1" applyBorder="1" applyFont="1" applyNumberFormat="1">
      <alignment horizontal="center" shrinkToFit="0" vertical="center" wrapText="1"/>
    </xf>
    <xf borderId="15" fillId="0" fontId="3" numFmtId="3" xfId="0" applyAlignment="1" applyBorder="1" applyFont="1" applyNumberFormat="1">
      <alignment horizontal="center" shrinkToFit="0" vertical="center" wrapText="1"/>
    </xf>
    <xf borderId="16" fillId="0" fontId="3" numFmtId="0" xfId="0" applyAlignment="1" applyBorder="1" applyFont="1">
      <alignment horizontal="center" vertical="center"/>
    </xf>
    <xf borderId="14" fillId="0" fontId="3" numFmtId="3" xfId="0" applyAlignment="1" applyBorder="1" applyFont="1" applyNumberFormat="1">
      <alignment horizontal="center" vertical="center"/>
    </xf>
    <xf borderId="14" fillId="0" fontId="2" numFmtId="0" xfId="0" applyAlignment="1" applyBorder="1" applyFont="1">
      <alignment horizontal="left" shrinkToFit="0" vertical="top" wrapText="1"/>
    </xf>
    <xf borderId="14" fillId="0" fontId="1" numFmtId="3" xfId="0" applyAlignment="1" applyBorder="1" applyFont="1" applyNumberFormat="1">
      <alignment shrinkToFit="0" vertical="top" wrapText="1"/>
    </xf>
    <xf borderId="15" fillId="0" fontId="1" numFmtId="3" xfId="0" applyAlignment="1" applyBorder="1" applyFont="1" applyNumberFormat="1">
      <alignment shrinkToFit="0" vertical="top" wrapText="1"/>
    </xf>
    <xf borderId="16" fillId="0" fontId="2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shrinkToFit="0" vertical="top" wrapText="1"/>
    </xf>
    <xf borderId="14" fillId="0" fontId="2" numFmtId="3" xfId="0" applyAlignment="1" applyBorder="1" applyFont="1" applyNumberFormat="1">
      <alignment shrinkToFit="0" vertical="top" wrapText="1"/>
    </xf>
    <xf borderId="15" fillId="0" fontId="2" numFmtId="3" xfId="0" applyAlignment="1" applyBorder="1" applyFont="1" applyNumberFormat="1">
      <alignment shrinkToFit="0" vertical="top" wrapText="1"/>
    </xf>
    <xf borderId="14" fillId="0" fontId="1" numFmtId="0" xfId="0" applyAlignment="1" applyBorder="1" applyFont="1">
      <alignment horizontal="left" shrinkToFit="0" vertical="top" wrapText="1"/>
    </xf>
    <xf borderId="16" fillId="0" fontId="1" numFmtId="0" xfId="0" applyAlignment="1" applyBorder="1" applyFont="1">
      <alignment horizontal="left" shrinkToFit="0" vertical="top" wrapText="1"/>
    </xf>
    <xf borderId="14" fillId="0" fontId="7" numFmtId="3" xfId="0" applyAlignment="1" applyBorder="1" applyFont="1" applyNumberFormat="1">
      <alignment shrinkToFit="0" vertical="top" wrapText="1"/>
    </xf>
    <xf borderId="14" fillId="0" fontId="1" numFmtId="3" xfId="0" applyAlignment="1" applyBorder="1" applyFont="1" applyNumberFormat="1">
      <alignment vertical="center"/>
    </xf>
    <xf borderId="14" fillId="0" fontId="8" numFmtId="3" xfId="0" applyAlignment="1" applyBorder="1" applyFont="1" applyNumberFormat="1">
      <alignment shrinkToFit="0" vertical="top" wrapText="1"/>
    </xf>
    <xf borderId="14" fillId="0" fontId="1" numFmtId="0" xfId="0" applyAlignment="1" applyBorder="1" applyFont="1">
      <alignment shrinkToFit="0" vertical="top" wrapText="1"/>
    </xf>
    <xf borderId="16" fillId="0" fontId="1" numFmtId="0" xfId="0" applyAlignment="1" applyBorder="1" applyFont="1">
      <alignment shrinkToFit="0" vertical="top" wrapText="1"/>
    </xf>
    <xf borderId="14" fillId="0" fontId="9" numFmtId="3" xfId="0" applyAlignment="1" applyBorder="1" applyFont="1" applyNumberFormat="1">
      <alignment shrinkToFit="0" vertical="top" wrapText="1"/>
    </xf>
    <xf borderId="15" fillId="0" fontId="9" numFmtId="3" xfId="0" applyAlignment="1" applyBorder="1" applyFont="1" applyNumberFormat="1">
      <alignment shrinkToFit="0" vertical="top" wrapText="1"/>
    </xf>
    <xf borderId="17" fillId="0" fontId="1" numFmtId="0" xfId="0" applyAlignment="1" applyBorder="1" applyFont="1">
      <alignment shrinkToFit="0" vertical="top" wrapText="1"/>
    </xf>
    <xf borderId="17" fillId="0" fontId="1" numFmtId="3" xfId="0" applyAlignment="1" applyBorder="1" applyFont="1" applyNumberFormat="1">
      <alignment shrinkToFit="0" vertical="top" wrapText="1"/>
    </xf>
    <xf borderId="18" fillId="0" fontId="1" numFmtId="3" xfId="0" applyAlignment="1" applyBorder="1" applyFont="1" applyNumberFormat="1">
      <alignment shrinkToFit="0" vertical="top" wrapText="1"/>
    </xf>
    <xf borderId="19" fillId="0" fontId="1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6324600</xdr:colOff>
      <xdr:row>1</xdr:row>
      <xdr:rowOff>0</xdr:rowOff>
    </xdr:from>
    <xdr:ext cx="59817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75"/>
  <cols>
    <col customWidth="1" min="1" max="1" width="112.14"/>
    <col customWidth="1" min="2" max="2" width="36.86"/>
    <col customWidth="1" min="3" max="3" width="37.0"/>
    <col customWidth="1" min="4" max="4" width="4.14"/>
    <col customWidth="1" min="5" max="5" width="108.71"/>
    <col customWidth="1" min="6" max="6" width="41.29"/>
    <col customWidth="1" min="7" max="7" width="35.43"/>
    <col customWidth="1" min="8" max="26" width="10.71"/>
  </cols>
  <sheetData>
    <row r="1" ht="12.0" customHeight="1">
      <c r="A1" s="1"/>
      <c r="B1" s="2"/>
      <c r="C1" s="2"/>
      <c r="D1" s="2"/>
      <c r="E1" s="3"/>
      <c r="F1" s="4"/>
      <c r="G1" s="4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4.0" customHeight="1">
      <c r="A2" s="6"/>
      <c r="B2" s="2"/>
      <c r="C2" s="2"/>
      <c r="D2" s="2"/>
      <c r="E2" s="2"/>
      <c r="F2" s="5"/>
      <c r="G2" s="7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54.75" customHeight="1">
      <c r="A3" s="8" t="s">
        <v>0</v>
      </c>
      <c r="B3" s="9"/>
      <c r="C3" s="9"/>
      <c r="D3" s="9"/>
      <c r="E3" s="9"/>
      <c r="F3" s="9"/>
      <c r="G3" s="10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11" t="s">
        <v>1</v>
      </c>
      <c r="B4" s="12"/>
      <c r="C4" s="12"/>
      <c r="D4" s="12"/>
      <c r="E4" s="12"/>
      <c r="F4" s="12"/>
      <c r="G4" s="1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2</v>
      </c>
      <c r="B5" s="12"/>
      <c r="C5" s="12"/>
      <c r="D5" s="12"/>
      <c r="E5" s="12"/>
      <c r="F5" s="12"/>
      <c r="G5" s="1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4" t="s">
        <v>3</v>
      </c>
      <c r="B6" s="15"/>
      <c r="C6" s="15"/>
      <c r="D6" s="15"/>
      <c r="E6" s="15"/>
      <c r="F6" s="15"/>
      <c r="G6" s="1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02.0" customHeight="1">
      <c r="A7" s="17" t="s">
        <v>4</v>
      </c>
      <c r="B7" s="18" t="s">
        <v>5</v>
      </c>
      <c r="C7" s="18" t="s">
        <v>6</v>
      </c>
      <c r="D7" s="19"/>
      <c r="E7" s="20" t="s">
        <v>7</v>
      </c>
      <c r="F7" s="18" t="s">
        <v>8</v>
      </c>
      <c r="G7" s="18" t="s">
        <v>9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21"/>
      <c r="B8" s="22"/>
      <c r="C8" s="22"/>
      <c r="D8" s="23"/>
      <c r="E8" s="24"/>
      <c r="F8" s="25"/>
      <c r="G8" s="2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6" t="s">
        <v>10</v>
      </c>
      <c r="B9" s="27"/>
      <c r="C9" s="27"/>
      <c r="D9" s="28"/>
      <c r="E9" s="29" t="s">
        <v>11</v>
      </c>
      <c r="F9" s="27"/>
      <c r="G9" s="27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>
      <c r="A10" s="26" t="s">
        <v>12</v>
      </c>
      <c r="B10" s="27"/>
      <c r="C10" s="27"/>
      <c r="D10" s="28"/>
      <c r="E10" s="29" t="s">
        <v>13</v>
      </c>
      <c r="F10" s="27"/>
      <c r="G10" s="2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>
      <c r="A11" s="26" t="s">
        <v>14</v>
      </c>
      <c r="B11" s="31">
        <f t="shared" ref="B11:C11" si="1">SUM(B12:B18)</f>
        <v>3112</v>
      </c>
      <c r="C11" s="31">
        <f t="shared" si="1"/>
        <v>2619869</v>
      </c>
      <c r="D11" s="32"/>
      <c r="E11" s="29" t="s">
        <v>15</v>
      </c>
      <c r="F11" s="31">
        <f t="shared" ref="F11:G11" si="2">SUM(F12:F20)</f>
        <v>11825795</v>
      </c>
      <c r="G11" s="31">
        <f t="shared" si="2"/>
        <v>14527938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>
      <c r="A12" s="33" t="s">
        <v>16</v>
      </c>
      <c r="B12" s="27"/>
      <c r="C12" s="27"/>
      <c r="D12" s="28"/>
      <c r="E12" s="34" t="s">
        <v>17</v>
      </c>
      <c r="F12" s="35"/>
      <c r="G12" s="27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>
      <c r="A13" s="33" t="s">
        <v>18</v>
      </c>
      <c r="B13" s="27"/>
      <c r="C13" s="27"/>
      <c r="D13" s="28"/>
      <c r="E13" s="34" t="s">
        <v>19</v>
      </c>
      <c r="F13" s="27"/>
      <c r="G13" s="27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>
      <c r="A14" s="33" t="s">
        <v>20</v>
      </c>
      <c r="B14" s="36">
        <v>3112.0</v>
      </c>
      <c r="C14" s="36">
        <v>2619869.0</v>
      </c>
      <c r="D14" s="28"/>
      <c r="E14" s="34" t="s">
        <v>21</v>
      </c>
      <c r="F14" s="27">
        <v>0.0</v>
      </c>
      <c r="G14" s="27">
        <v>0.0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>
      <c r="A15" s="33" t="s">
        <v>22</v>
      </c>
      <c r="B15" s="37"/>
      <c r="C15" s="37"/>
      <c r="D15" s="28"/>
      <c r="E15" s="34" t="s">
        <v>23</v>
      </c>
      <c r="F15" s="27"/>
      <c r="G15" s="2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>
      <c r="A16" s="33" t="s">
        <v>24</v>
      </c>
      <c r="B16" s="37"/>
      <c r="C16" s="37"/>
      <c r="D16" s="28"/>
      <c r="E16" s="34" t="s">
        <v>25</v>
      </c>
      <c r="F16" s="27">
        <v>0.0</v>
      </c>
      <c r="G16" s="27">
        <v>100269.0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>
      <c r="A17" s="33" t="s">
        <v>26</v>
      </c>
      <c r="B17" s="37"/>
      <c r="C17" s="37"/>
      <c r="D17" s="28"/>
      <c r="E17" s="34" t="s">
        <v>27</v>
      </c>
      <c r="F17" s="27"/>
      <c r="G17" s="2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>
      <c r="A18" s="33" t="s">
        <v>28</v>
      </c>
      <c r="B18" s="27"/>
      <c r="C18" s="27"/>
      <c r="D18" s="28"/>
      <c r="E18" s="34" t="s">
        <v>29</v>
      </c>
      <c r="F18" s="27">
        <v>475774.0</v>
      </c>
      <c r="G18" s="27">
        <v>552641.0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>
      <c r="A19" s="26" t="s">
        <v>30</v>
      </c>
      <c r="B19" s="31">
        <f t="shared" ref="B19:C19" si="3">SUM(B20:B26)</f>
        <v>11822682</v>
      </c>
      <c r="C19" s="31">
        <f t="shared" si="3"/>
        <v>11908068</v>
      </c>
      <c r="D19" s="28"/>
      <c r="E19" s="34" t="s">
        <v>31</v>
      </c>
      <c r="F19" s="27"/>
      <c r="G19" s="27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>
      <c r="A20" s="33" t="s">
        <v>32</v>
      </c>
      <c r="B20" s="27"/>
      <c r="C20" s="27"/>
      <c r="D20" s="28"/>
      <c r="E20" s="34" t="s">
        <v>33</v>
      </c>
      <c r="F20" s="27">
        <v>1.1350021E7</v>
      </c>
      <c r="G20" s="27">
        <v>1.3875028E7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>
      <c r="A21" s="33" t="s">
        <v>34</v>
      </c>
      <c r="B21" s="27"/>
      <c r="C21" s="27"/>
      <c r="D21" s="28"/>
      <c r="E21" s="29" t="s">
        <v>35</v>
      </c>
      <c r="F21" s="31">
        <f t="shared" ref="F21:G21" si="4">SUM(F22:F24)</f>
        <v>0</v>
      </c>
      <c r="G21" s="31">
        <f t="shared" si="4"/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>
      <c r="A22" s="33" t="s">
        <v>36</v>
      </c>
      <c r="B22" s="27">
        <v>1.1822682E7</v>
      </c>
      <c r="C22" s="27">
        <v>1.1908068E7</v>
      </c>
      <c r="D22" s="28"/>
      <c r="E22" s="34" t="s">
        <v>37</v>
      </c>
      <c r="F22" s="27"/>
      <c r="G22" s="27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>
      <c r="A23" s="33" t="s">
        <v>38</v>
      </c>
      <c r="B23" s="27"/>
      <c r="C23" s="27"/>
      <c r="D23" s="28"/>
      <c r="E23" s="34" t="s">
        <v>39</v>
      </c>
      <c r="F23" s="27"/>
      <c r="G23" s="27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>
      <c r="A24" s="33" t="s">
        <v>40</v>
      </c>
      <c r="B24" s="27"/>
      <c r="C24" s="27"/>
      <c r="D24" s="28"/>
      <c r="E24" s="34" t="s">
        <v>41</v>
      </c>
      <c r="F24" s="27"/>
      <c r="G24" s="27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>
      <c r="A25" s="33" t="s">
        <v>42</v>
      </c>
      <c r="B25" s="27"/>
      <c r="C25" s="27"/>
      <c r="D25" s="28"/>
      <c r="E25" s="29" t="s">
        <v>43</v>
      </c>
      <c r="F25" s="31">
        <f t="shared" ref="F25:G25" si="5">F26+F27</f>
        <v>0</v>
      </c>
      <c r="G25" s="31">
        <f t="shared" si="5"/>
        <v>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>
      <c r="A26" s="33" t="s">
        <v>44</v>
      </c>
      <c r="B26" s="27"/>
      <c r="C26" s="27"/>
      <c r="D26" s="28"/>
      <c r="E26" s="34" t="s">
        <v>45</v>
      </c>
      <c r="F26" s="27"/>
      <c r="G26" s="27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>
      <c r="A27" s="26" t="s">
        <v>46</v>
      </c>
      <c r="B27" s="31">
        <f t="shared" ref="B27:C27" si="6">SUM(B28:B32)</f>
        <v>0</v>
      </c>
      <c r="C27" s="31">
        <f t="shared" si="6"/>
        <v>0</v>
      </c>
      <c r="D27" s="28"/>
      <c r="E27" s="34" t="s">
        <v>47</v>
      </c>
      <c r="F27" s="27"/>
      <c r="G27" s="27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>
      <c r="A28" s="33" t="s">
        <v>48</v>
      </c>
      <c r="B28" s="27"/>
      <c r="C28" s="27"/>
      <c r="D28" s="28"/>
      <c r="E28" s="34" t="s">
        <v>49</v>
      </c>
      <c r="F28" s="27"/>
      <c r="G28" s="27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>
      <c r="A29" s="33" t="s">
        <v>50</v>
      </c>
      <c r="B29" s="27"/>
      <c r="C29" s="27"/>
      <c r="D29" s="28"/>
      <c r="E29" s="29" t="s">
        <v>51</v>
      </c>
      <c r="F29" s="31">
        <f t="shared" ref="F29:G29" si="7">SUM(F30:F32)</f>
        <v>0</v>
      </c>
      <c r="G29" s="31">
        <f t="shared" si="7"/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>
      <c r="A30" s="33" t="s">
        <v>52</v>
      </c>
      <c r="B30" s="27"/>
      <c r="C30" s="27"/>
      <c r="D30" s="28"/>
      <c r="E30" s="34" t="s">
        <v>53</v>
      </c>
      <c r="F30" s="27"/>
      <c r="G30" s="27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>
      <c r="A31" s="33" t="s">
        <v>54</v>
      </c>
      <c r="B31" s="27"/>
      <c r="C31" s="27"/>
      <c r="D31" s="28"/>
      <c r="E31" s="34" t="s">
        <v>55</v>
      </c>
      <c r="F31" s="27"/>
      <c r="G31" s="27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>
      <c r="A32" s="33" t="s">
        <v>56</v>
      </c>
      <c r="B32" s="27"/>
      <c r="C32" s="27"/>
      <c r="D32" s="28"/>
      <c r="E32" s="34" t="s">
        <v>57</v>
      </c>
      <c r="F32" s="27"/>
      <c r="G32" s="27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>
      <c r="A33" s="26" t="s">
        <v>58</v>
      </c>
      <c r="B33" s="31">
        <f t="shared" ref="B33:C33" si="8">SUM(B34:B38)</f>
        <v>0</v>
      </c>
      <c r="C33" s="31">
        <f t="shared" si="8"/>
        <v>0</v>
      </c>
      <c r="D33" s="28"/>
      <c r="E33" s="29" t="s">
        <v>59</v>
      </c>
      <c r="F33" s="31">
        <f t="shared" ref="F33:G33" si="9">SUM(F34:F39)</f>
        <v>0</v>
      </c>
      <c r="G33" s="31">
        <f t="shared" si="9"/>
        <v>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>
      <c r="A34" s="33" t="s">
        <v>60</v>
      </c>
      <c r="B34" s="27"/>
      <c r="C34" s="27"/>
      <c r="D34" s="28"/>
      <c r="E34" s="34" t="s">
        <v>61</v>
      </c>
      <c r="F34" s="27"/>
      <c r="G34" s="27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>
      <c r="A35" s="33" t="s">
        <v>62</v>
      </c>
      <c r="B35" s="27"/>
      <c r="C35" s="27"/>
      <c r="D35" s="28"/>
      <c r="E35" s="34" t="s">
        <v>63</v>
      </c>
      <c r="F35" s="27"/>
      <c r="G35" s="27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>
      <c r="A36" s="33" t="s">
        <v>64</v>
      </c>
      <c r="B36" s="27"/>
      <c r="C36" s="27"/>
      <c r="D36" s="28"/>
      <c r="E36" s="34" t="s">
        <v>65</v>
      </c>
      <c r="F36" s="27"/>
      <c r="G36" s="27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>
      <c r="A37" s="33" t="s">
        <v>66</v>
      </c>
      <c r="B37" s="27"/>
      <c r="C37" s="27"/>
      <c r="D37" s="28"/>
      <c r="E37" s="34" t="s">
        <v>67</v>
      </c>
      <c r="F37" s="27"/>
      <c r="G37" s="27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>
      <c r="A38" s="33" t="s">
        <v>68</v>
      </c>
      <c r="B38" s="27"/>
      <c r="C38" s="27"/>
      <c r="D38" s="28"/>
      <c r="E38" s="34" t="s">
        <v>69</v>
      </c>
      <c r="F38" s="27"/>
      <c r="G38" s="27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>
      <c r="A39" s="33" t="s">
        <v>70</v>
      </c>
      <c r="B39" s="27"/>
      <c r="C39" s="27"/>
      <c r="D39" s="28"/>
      <c r="E39" s="34" t="s">
        <v>71</v>
      </c>
      <c r="F39" s="27"/>
      <c r="G39" s="27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>
      <c r="A40" s="26" t="s">
        <v>72</v>
      </c>
      <c r="B40" s="31">
        <f t="shared" ref="B40:C40" si="10">SUM(B41:B42)</f>
        <v>0</v>
      </c>
      <c r="C40" s="31">
        <f t="shared" si="10"/>
        <v>0</v>
      </c>
      <c r="D40" s="28"/>
      <c r="E40" s="29" t="s">
        <v>73</v>
      </c>
      <c r="F40" s="31">
        <f t="shared" ref="F40:G40" si="11">SUM(F41:F43)</f>
        <v>0</v>
      </c>
      <c r="G40" s="31">
        <f t="shared" si="11"/>
        <v>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>
      <c r="A41" s="33" t="s">
        <v>74</v>
      </c>
      <c r="B41" s="27"/>
      <c r="C41" s="27"/>
      <c r="D41" s="28"/>
      <c r="E41" s="34" t="s">
        <v>75</v>
      </c>
      <c r="F41" s="27"/>
      <c r="G41" s="27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>
      <c r="A42" s="33" t="s">
        <v>76</v>
      </c>
      <c r="B42" s="27"/>
      <c r="C42" s="27"/>
      <c r="D42" s="28"/>
      <c r="E42" s="34" t="s">
        <v>77</v>
      </c>
      <c r="F42" s="27"/>
      <c r="G42" s="27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>
      <c r="A43" s="26" t="s">
        <v>78</v>
      </c>
      <c r="B43" s="31">
        <f t="shared" ref="B43:C43" si="12">SUM(B44:B47)</f>
        <v>0</v>
      </c>
      <c r="C43" s="31">
        <f t="shared" si="12"/>
        <v>0</v>
      </c>
      <c r="D43" s="28"/>
      <c r="E43" s="34" t="s">
        <v>79</v>
      </c>
      <c r="F43" s="27"/>
      <c r="G43" s="27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>
      <c r="A44" s="33" t="s">
        <v>80</v>
      </c>
      <c r="B44" s="27"/>
      <c r="C44" s="27"/>
      <c r="D44" s="28"/>
      <c r="E44" s="29" t="s">
        <v>81</v>
      </c>
      <c r="F44" s="31">
        <f t="shared" ref="F44:G44" si="13">SUM(F45:F47)</f>
        <v>0</v>
      </c>
      <c r="G44" s="31">
        <f t="shared" si="13"/>
        <v>0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>
      <c r="A45" s="33" t="s">
        <v>82</v>
      </c>
      <c r="B45" s="27"/>
      <c r="C45" s="27"/>
      <c r="D45" s="28"/>
      <c r="E45" s="34" t="s">
        <v>83</v>
      </c>
      <c r="F45" s="27"/>
      <c r="G45" s="27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>
      <c r="A46" s="33" t="s">
        <v>84</v>
      </c>
      <c r="B46" s="27"/>
      <c r="C46" s="27"/>
      <c r="D46" s="28"/>
      <c r="E46" s="34" t="s">
        <v>85</v>
      </c>
      <c r="F46" s="27"/>
      <c r="G46" s="27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>
      <c r="A47" s="33" t="s">
        <v>86</v>
      </c>
      <c r="B47" s="27"/>
      <c r="C47" s="27"/>
      <c r="D47" s="28"/>
      <c r="E47" s="34" t="s">
        <v>87</v>
      </c>
      <c r="F47" s="27"/>
      <c r="G47" s="27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>
      <c r="A48" s="38"/>
      <c r="B48" s="27"/>
      <c r="C48" s="27"/>
      <c r="D48" s="28"/>
      <c r="E48" s="39"/>
      <c r="F48" s="27"/>
      <c r="G48" s="27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>
      <c r="A49" s="26" t="s">
        <v>88</v>
      </c>
      <c r="B49" s="31">
        <f t="shared" ref="B49:C49" si="14">B11+B19+B27+B33+B40+B43</f>
        <v>11825794</v>
      </c>
      <c r="C49" s="31">
        <f t="shared" si="14"/>
        <v>14527937</v>
      </c>
      <c r="D49" s="32"/>
      <c r="E49" s="29" t="s">
        <v>89</v>
      </c>
      <c r="F49" s="31">
        <f t="shared" ref="F49:G49" si="15">F11+F21+F25+F28+F29+F33+F40+F44</f>
        <v>11825795</v>
      </c>
      <c r="G49" s="31">
        <f t="shared" si="15"/>
        <v>14527938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>
      <c r="A50" s="38"/>
      <c r="B50" s="27"/>
      <c r="C50" s="27"/>
      <c r="D50" s="28"/>
      <c r="E50" s="39"/>
      <c r="F50" s="27"/>
      <c r="G50" s="27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>
      <c r="A51" s="26" t="s">
        <v>90</v>
      </c>
      <c r="B51" s="27"/>
      <c r="C51" s="27"/>
      <c r="D51" s="28"/>
      <c r="E51" s="29" t="s">
        <v>91</v>
      </c>
      <c r="F51" s="27"/>
      <c r="G51" s="27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>
      <c r="A52" s="33" t="s">
        <v>92</v>
      </c>
      <c r="B52" s="27"/>
      <c r="C52" s="27"/>
      <c r="D52" s="28"/>
      <c r="E52" s="34" t="s">
        <v>93</v>
      </c>
      <c r="F52" s="27"/>
      <c r="G52" s="27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>
      <c r="A53" s="33" t="s">
        <v>94</v>
      </c>
      <c r="B53" s="27"/>
      <c r="C53" s="27"/>
      <c r="D53" s="28"/>
      <c r="E53" s="34" t="s">
        <v>95</v>
      </c>
      <c r="F53" s="27"/>
      <c r="G53" s="27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>
      <c r="A54" s="33" t="s">
        <v>96</v>
      </c>
      <c r="B54" s="27">
        <v>0.0</v>
      </c>
      <c r="C54" s="27">
        <v>0.0</v>
      </c>
      <c r="D54" s="28"/>
      <c r="E54" s="34" t="s">
        <v>97</v>
      </c>
      <c r="F54" s="27"/>
      <c r="G54" s="27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>
      <c r="A55" s="33" t="s">
        <v>98</v>
      </c>
      <c r="B55" s="27">
        <v>1186153.0</v>
      </c>
      <c r="C55" s="27">
        <v>1186153.0</v>
      </c>
      <c r="D55" s="28"/>
      <c r="E55" s="34" t="s">
        <v>99</v>
      </c>
      <c r="F55" s="27"/>
      <c r="G55" s="27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>
      <c r="A56" s="33" t="s">
        <v>100</v>
      </c>
      <c r="B56" s="27" t="str">
        <f>'[7](1) EST SIT FINANCIERA'!B56</f>
        <v>#REF!</v>
      </c>
      <c r="C56" s="27">
        <v>0.0</v>
      </c>
      <c r="D56" s="28"/>
      <c r="E56" s="34" t="s">
        <v>101</v>
      </c>
      <c r="F56" s="27"/>
      <c r="G56" s="27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39.75" customHeight="1">
      <c r="A57" s="33" t="s">
        <v>102</v>
      </c>
      <c r="B57" s="27">
        <v>-658709.0</v>
      </c>
      <c r="C57" s="27">
        <v>-520133.0</v>
      </c>
      <c r="D57" s="28"/>
      <c r="E57" s="34" t="s">
        <v>103</v>
      </c>
      <c r="F57" s="27"/>
      <c r="G57" s="27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>
      <c r="A58" s="33" t="s">
        <v>104</v>
      </c>
      <c r="B58" s="27"/>
      <c r="C58" s="27"/>
      <c r="D58" s="28"/>
      <c r="E58" s="39"/>
      <c r="F58" s="27"/>
      <c r="G58" s="27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>
      <c r="A59" s="33" t="s">
        <v>105</v>
      </c>
      <c r="B59" s="27"/>
      <c r="C59" s="27"/>
      <c r="D59" s="28"/>
      <c r="E59" s="29" t="s">
        <v>106</v>
      </c>
      <c r="F59" s="31">
        <f t="shared" ref="F59:G59" si="16">SUM(F52:F57)</f>
        <v>0</v>
      </c>
      <c r="G59" s="31">
        <f t="shared" si="16"/>
        <v>0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>
      <c r="A60" s="33" t="s">
        <v>107</v>
      </c>
      <c r="B60" s="27"/>
      <c r="C60" s="27"/>
      <c r="D60" s="28"/>
      <c r="E60" s="39"/>
      <c r="F60" s="27"/>
      <c r="G60" s="27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>
      <c r="A61" s="38"/>
      <c r="B61" s="27"/>
      <c r="C61" s="27"/>
      <c r="D61" s="28"/>
      <c r="E61" s="29" t="s">
        <v>108</v>
      </c>
      <c r="F61" s="31">
        <f t="shared" ref="F61:G61" si="17">F49+F59</f>
        <v>11825795</v>
      </c>
      <c r="G61" s="31">
        <f t="shared" si="17"/>
        <v>14527938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>
      <c r="A62" s="26" t="s">
        <v>109</v>
      </c>
      <c r="B62" s="31" t="str">
        <f t="shared" ref="B62:C62" si="18">SUM(B52:B60)</f>
        <v>#REF!</v>
      </c>
      <c r="C62" s="31">
        <f t="shared" si="18"/>
        <v>666020</v>
      </c>
      <c r="D62" s="32"/>
      <c r="E62" s="39"/>
      <c r="F62" s="27"/>
      <c r="G62" s="27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>
      <c r="A63" s="38"/>
      <c r="B63" s="27"/>
      <c r="C63" s="27"/>
      <c r="D63" s="28"/>
      <c r="E63" s="29" t="s">
        <v>110</v>
      </c>
      <c r="F63" s="27"/>
      <c r="G63" s="27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>
      <c r="A64" s="26" t="s">
        <v>111</v>
      </c>
      <c r="B64" s="31" t="str">
        <f t="shared" ref="B64:C64" si="19">SUM(B49+B62)</f>
        <v>#REF!</v>
      </c>
      <c r="C64" s="31">
        <f t="shared" si="19"/>
        <v>15193957</v>
      </c>
      <c r="D64" s="32"/>
      <c r="E64" s="39"/>
      <c r="F64" s="27"/>
      <c r="G64" s="27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>
      <c r="A65" s="38"/>
      <c r="B65" s="27"/>
      <c r="C65" s="27"/>
      <c r="D65" s="28"/>
      <c r="E65" s="29" t="s">
        <v>112</v>
      </c>
      <c r="F65" s="31">
        <f t="shared" ref="F65:G65" si="20">SUM(F66:F68)</f>
        <v>0</v>
      </c>
      <c r="G65" s="31">
        <f t="shared" si="20"/>
        <v>0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>
      <c r="A66" s="38"/>
      <c r="B66" s="40"/>
      <c r="C66" s="40"/>
      <c r="D66" s="41"/>
      <c r="E66" s="34" t="s">
        <v>113</v>
      </c>
      <c r="F66" s="27"/>
      <c r="G66" s="27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>
      <c r="A67" s="38"/>
      <c r="B67" s="40"/>
      <c r="C67" s="40"/>
      <c r="D67" s="41"/>
      <c r="E67" s="34" t="s">
        <v>114</v>
      </c>
      <c r="F67" s="27"/>
      <c r="G67" s="27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>
      <c r="A68" s="38"/>
      <c r="B68" s="40"/>
      <c r="C68" s="40"/>
      <c r="D68" s="41"/>
      <c r="E68" s="34" t="s">
        <v>115</v>
      </c>
      <c r="F68" s="27"/>
      <c r="G68" s="27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>
      <c r="A69" s="38"/>
      <c r="B69" s="40"/>
      <c r="C69" s="40"/>
      <c r="D69" s="41"/>
      <c r="E69" s="39"/>
      <c r="F69" s="27"/>
      <c r="G69" s="27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>
      <c r="A70" s="38"/>
      <c r="B70" s="40"/>
      <c r="C70" s="40"/>
      <c r="D70" s="41"/>
      <c r="E70" s="29" t="s">
        <v>116</v>
      </c>
      <c r="F70" s="31">
        <f t="shared" ref="F70:G70" si="21">SUM(F71:F75)</f>
        <v>527443</v>
      </c>
      <c r="G70" s="31">
        <f t="shared" si="21"/>
        <v>666019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>
      <c r="A71" s="38"/>
      <c r="B71" s="40"/>
      <c r="C71" s="40"/>
      <c r="D71" s="41"/>
      <c r="E71" s="34" t="s">
        <v>117</v>
      </c>
      <c r="F71" s="27">
        <v>-138576.0</v>
      </c>
      <c r="G71" s="27">
        <v>0.0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>
      <c r="A72" s="38"/>
      <c r="B72" s="40"/>
      <c r="C72" s="40"/>
      <c r="D72" s="41"/>
      <c r="E72" s="34" t="s">
        <v>118</v>
      </c>
      <c r="F72" s="27">
        <v>666019.0</v>
      </c>
      <c r="G72" s="27">
        <v>666019.0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>
      <c r="A73" s="38"/>
      <c r="B73" s="40"/>
      <c r="C73" s="40"/>
      <c r="D73" s="41"/>
      <c r="E73" s="34" t="s">
        <v>119</v>
      </c>
      <c r="F73" s="27"/>
      <c r="G73" s="27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>
      <c r="A74" s="38"/>
      <c r="B74" s="40"/>
      <c r="C74" s="40"/>
      <c r="D74" s="41"/>
      <c r="E74" s="34" t="s">
        <v>120</v>
      </c>
      <c r="F74" s="27"/>
      <c r="G74" s="27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>
      <c r="A75" s="38"/>
      <c r="B75" s="27"/>
      <c r="C75" s="27"/>
      <c r="D75" s="28"/>
      <c r="E75" s="34" t="s">
        <v>121</v>
      </c>
      <c r="F75" s="27"/>
      <c r="G75" s="27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>
      <c r="A76" s="38"/>
      <c r="B76" s="27"/>
      <c r="C76" s="27"/>
      <c r="D76" s="28"/>
      <c r="E76" s="39"/>
      <c r="F76" s="27"/>
      <c r="G76" s="27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>
      <c r="A77" s="38"/>
      <c r="B77" s="27"/>
      <c r="C77" s="27"/>
      <c r="D77" s="28"/>
      <c r="E77" s="29" t="s">
        <v>122</v>
      </c>
      <c r="F77" s="31">
        <f t="shared" ref="F77:G77" si="22">F78+F79</f>
        <v>0</v>
      </c>
      <c r="G77" s="31">
        <f t="shared" si="22"/>
        <v>0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>
      <c r="A78" s="38"/>
      <c r="B78" s="27"/>
      <c r="C78" s="27"/>
      <c r="D78" s="28"/>
      <c r="E78" s="34" t="s">
        <v>123</v>
      </c>
      <c r="F78" s="27"/>
      <c r="G78" s="27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>
      <c r="A79" s="38"/>
      <c r="B79" s="27"/>
      <c r="C79" s="27"/>
      <c r="D79" s="28"/>
      <c r="E79" s="34" t="s">
        <v>124</v>
      </c>
      <c r="F79" s="27"/>
      <c r="G79" s="27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>
      <c r="A80" s="38"/>
      <c r="B80" s="27"/>
      <c r="C80" s="27"/>
      <c r="D80" s="28"/>
      <c r="E80" s="39"/>
      <c r="F80" s="27"/>
      <c r="G80" s="27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>
      <c r="A81" s="38"/>
      <c r="B81" s="27"/>
      <c r="C81" s="27"/>
      <c r="D81" s="28"/>
      <c r="E81" s="29" t="s">
        <v>125</v>
      </c>
      <c r="F81" s="31"/>
      <c r="G81" s="31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>
      <c r="A82" s="38"/>
      <c r="B82" s="27"/>
      <c r="C82" s="27"/>
      <c r="D82" s="28"/>
      <c r="E82" s="39"/>
      <c r="F82" s="27"/>
      <c r="G82" s="27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>
      <c r="A83" s="38"/>
      <c r="B83" s="27"/>
      <c r="C83" s="27"/>
      <c r="D83" s="28"/>
      <c r="E83" s="29" t="s">
        <v>126</v>
      </c>
      <c r="F83" s="31">
        <f t="shared" ref="F83:G83" si="23">F61+F70</f>
        <v>12353238</v>
      </c>
      <c r="G83" s="31">
        <f t="shared" si="23"/>
        <v>15193957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6.5" customHeight="1">
      <c r="A84" s="42"/>
      <c r="B84" s="43"/>
      <c r="C84" s="43"/>
      <c r="D84" s="44"/>
      <c r="E84" s="45"/>
      <c r="F84" s="43"/>
      <c r="G84" s="43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>
      <c r="A85" s="46"/>
      <c r="B85" s="30"/>
      <c r="C85" s="30"/>
      <c r="D85" s="30"/>
      <c r="E85" s="46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>
      <c r="A86" s="46"/>
      <c r="B86" s="30"/>
      <c r="C86" s="30"/>
      <c r="D86" s="30"/>
      <c r="E86" s="46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>
      <c r="A87" s="46"/>
      <c r="B87" s="30"/>
      <c r="C87" s="30"/>
      <c r="D87" s="30"/>
      <c r="E87" s="46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>
      <c r="A88" s="46"/>
      <c r="B88" s="30"/>
      <c r="C88" s="30"/>
      <c r="D88" s="30"/>
      <c r="E88" s="46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>
      <c r="A89" s="46"/>
      <c r="B89" s="30"/>
      <c r="C89" s="30"/>
      <c r="D89" s="30"/>
      <c r="E89" s="46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>
      <c r="A90" s="46"/>
      <c r="B90" s="30"/>
      <c r="C90" s="30"/>
      <c r="D90" s="30"/>
      <c r="E90" s="46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>
      <c r="A91" s="46"/>
      <c r="B91" s="30"/>
      <c r="C91" s="30"/>
      <c r="D91" s="30"/>
      <c r="E91" s="46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>
      <c r="A92" s="46"/>
      <c r="B92" s="30"/>
      <c r="C92" s="30"/>
      <c r="D92" s="30"/>
      <c r="E92" s="46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>
      <c r="A93" s="46"/>
      <c r="B93" s="30"/>
      <c r="C93" s="30"/>
      <c r="D93" s="30"/>
      <c r="E93" s="46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>
      <c r="A94" s="46"/>
      <c r="B94" s="30"/>
      <c r="C94" s="30"/>
      <c r="D94" s="30"/>
      <c r="E94" s="46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>
      <c r="A95" s="46"/>
      <c r="B95" s="30"/>
      <c r="C95" s="30"/>
      <c r="D95" s="30"/>
      <c r="E95" s="46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>
      <c r="A96" s="46"/>
      <c r="B96" s="30"/>
      <c r="C96" s="30"/>
      <c r="D96" s="30"/>
      <c r="E96" s="46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>
      <c r="A97" s="46"/>
      <c r="B97" s="30"/>
      <c r="C97" s="30"/>
      <c r="D97" s="30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>
      <c r="A98" s="46"/>
      <c r="B98" s="30"/>
      <c r="C98" s="30"/>
      <c r="D98" s="30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>
      <c r="A99" s="46"/>
      <c r="B99" s="30"/>
      <c r="C99" s="30"/>
      <c r="D99" s="30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>
      <c r="A100" s="46"/>
      <c r="B100" s="30"/>
      <c r="C100" s="30"/>
      <c r="D100" s="30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>
      <c r="A101" s="46"/>
      <c r="B101" s="30"/>
      <c r="C101" s="30"/>
      <c r="D101" s="30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>
      <c r="A102" s="46"/>
      <c r="B102" s="30"/>
      <c r="C102" s="30"/>
      <c r="D102" s="30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>
      <c r="A103" s="46"/>
      <c r="B103" s="30"/>
      <c r="C103" s="30"/>
      <c r="D103" s="30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>
      <c r="A104" s="46"/>
      <c r="B104" s="30"/>
      <c r="C104" s="30"/>
      <c r="D104" s="30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>
      <c r="A105" s="46"/>
      <c r="B105" s="30"/>
      <c r="C105" s="30"/>
      <c r="D105" s="30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>
      <c r="A106" s="46"/>
      <c r="B106" s="30"/>
      <c r="C106" s="30"/>
      <c r="D106" s="30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>
      <c r="A107" s="46"/>
      <c r="B107" s="30"/>
      <c r="C107" s="30"/>
      <c r="D107" s="30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>
      <c r="A108" s="46"/>
      <c r="B108" s="30"/>
      <c r="C108" s="30"/>
      <c r="D108" s="30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>
      <c r="A109" s="46"/>
      <c r="B109" s="30"/>
      <c r="C109" s="30"/>
      <c r="D109" s="30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>
      <c r="A110" s="46"/>
      <c r="B110" s="30"/>
      <c r="C110" s="30"/>
      <c r="D110" s="30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>
      <c r="A111" s="46"/>
      <c r="B111" s="30"/>
      <c r="C111" s="30"/>
      <c r="D111" s="30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>
      <c r="A112" s="46"/>
      <c r="B112" s="30"/>
      <c r="C112" s="30"/>
      <c r="D112" s="30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>
      <c r="A113" s="46"/>
      <c r="B113" s="30"/>
      <c r="C113" s="30"/>
      <c r="D113" s="30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>
      <c r="A114" s="46"/>
      <c r="B114" s="30"/>
      <c r="C114" s="30"/>
      <c r="D114" s="30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>
      <c r="A115" s="46"/>
      <c r="B115" s="30"/>
      <c r="C115" s="30"/>
      <c r="D115" s="30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>
      <c r="A116" s="46"/>
      <c r="B116" s="30"/>
      <c r="C116" s="30"/>
      <c r="D116" s="30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>
      <c r="A117" s="46"/>
      <c r="B117" s="30"/>
      <c r="C117" s="30"/>
      <c r="D117" s="30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>
      <c r="A118" s="46"/>
      <c r="B118" s="30"/>
      <c r="C118" s="30"/>
      <c r="D118" s="30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>
      <c r="A119" s="46"/>
      <c r="B119" s="30"/>
      <c r="C119" s="30"/>
      <c r="D119" s="30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>
      <c r="A120" s="46"/>
      <c r="B120" s="30"/>
      <c r="C120" s="30"/>
      <c r="D120" s="30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>
      <c r="A121" s="46"/>
      <c r="B121" s="30"/>
      <c r="C121" s="30"/>
      <c r="D121" s="30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>
      <c r="A122" s="46"/>
      <c r="B122" s="30"/>
      <c r="C122" s="30"/>
      <c r="D122" s="30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>
      <c r="A123" s="46"/>
      <c r="B123" s="30"/>
      <c r="C123" s="30"/>
      <c r="D123" s="30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>
      <c r="A124" s="46"/>
      <c r="B124" s="30"/>
      <c r="C124" s="30"/>
      <c r="D124" s="30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>
      <c r="A125" s="46"/>
      <c r="B125" s="30"/>
      <c r="C125" s="30"/>
      <c r="D125" s="30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>
      <c r="A126" s="46"/>
      <c r="B126" s="30"/>
      <c r="C126" s="30"/>
      <c r="D126" s="30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>
      <c r="A127" s="46"/>
      <c r="B127" s="30"/>
      <c r="C127" s="30"/>
      <c r="D127" s="30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>
      <c r="A128" s="46"/>
      <c r="B128" s="30"/>
      <c r="C128" s="30"/>
      <c r="D128" s="30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>
      <c r="A129" s="46"/>
      <c r="B129" s="30"/>
      <c r="C129" s="30"/>
      <c r="D129" s="30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>
      <c r="A130" s="46"/>
      <c r="B130" s="30"/>
      <c r="C130" s="30"/>
      <c r="D130" s="30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>
      <c r="A131" s="46"/>
      <c r="B131" s="30"/>
      <c r="C131" s="30"/>
      <c r="D131" s="30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>
      <c r="A132" s="46"/>
      <c r="B132" s="30"/>
      <c r="C132" s="30"/>
      <c r="D132" s="30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>
      <c r="A133" s="46"/>
      <c r="B133" s="30"/>
      <c r="C133" s="30"/>
      <c r="D133" s="30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>
      <c r="A134" s="46"/>
      <c r="B134" s="30"/>
      <c r="C134" s="30"/>
      <c r="D134" s="30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>
      <c r="A135" s="46"/>
      <c r="B135" s="30"/>
      <c r="C135" s="30"/>
      <c r="D135" s="30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>
      <c r="A136" s="46"/>
      <c r="B136" s="30"/>
      <c r="C136" s="30"/>
      <c r="D136" s="30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>
      <c r="A137" s="46"/>
      <c r="B137" s="30"/>
      <c r="C137" s="30"/>
      <c r="D137" s="30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>
      <c r="A138" s="46"/>
      <c r="B138" s="30"/>
      <c r="C138" s="30"/>
      <c r="D138" s="30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>
      <c r="A139" s="46"/>
      <c r="B139" s="30"/>
      <c r="C139" s="30"/>
      <c r="D139" s="30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>
      <c r="A140" s="46"/>
      <c r="B140" s="30"/>
      <c r="C140" s="30"/>
      <c r="D140" s="30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>
      <c r="A141" s="46"/>
      <c r="B141" s="30"/>
      <c r="C141" s="30"/>
      <c r="D141" s="30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>
      <c r="A142" s="46"/>
      <c r="B142" s="30"/>
      <c r="C142" s="30"/>
      <c r="D142" s="30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>
      <c r="A143" s="46"/>
      <c r="B143" s="30"/>
      <c r="C143" s="30"/>
      <c r="D143" s="30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>
      <c r="A144" s="46"/>
      <c r="B144" s="30"/>
      <c r="C144" s="30"/>
      <c r="D144" s="30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>
      <c r="A145" s="46"/>
      <c r="B145" s="30"/>
      <c r="C145" s="30"/>
      <c r="D145" s="30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>
      <c r="A146" s="46"/>
      <c r="B146" s="30"/>
      <c r="C146" s="30"/>
      <c r="D146" s="30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>
      <c r="A147" s="46"/>
      <c r="B147" s="30"/>
      <c r="C147" s="30"/>
      <c r="D147" s="30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>
      <c r="A148" s="46"/>
      <c r="B148" s="30"/>
      <c r="C148" s="30"/>
      <c r="D148" s="30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>
      <c r="A149" s="46"/>
      <c r="B149" s="30"/>
      <c r="C149" s="30"/>
      <c r="D149" s="30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>
      <c r="A150" s="46"/>
      <c r="B150" s="30"/>
      <c r="C150" s="30"/>
      <c r="D150" s="30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>
      <c r="A151" s="46"/>
      <c r="B151" s="30"/>
      <c r="C151" s="30"/>
      <c r="D151" s="30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>
      <c r="A152" s="46"/>
      <c r="B152" s="30"/>
      <c r="C152" s="30"/>
      <c r="D152" s="30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>
      <c r="A153" s="46"/>
      <c r="B153" s="30"/>
      <c r="C153" s="30"/>
      <c r="D153" s="30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>
      <c r="A154" s="46"/>
      <c r="B154" s="30"/>
      <c r="C154" s="30"/>
      <c r="D154" s="30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>
      <c r="A155" s="46"/>
      <c r="B155" s="30"/>
      <c r="C155" s="30"/>
      <c r="D155" s="30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>
      <c r="A156" s="46"/>
      <c r="B156" s="30"/>
      <c r="C156" s="30"/>
      <c r="D156" s="30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>
      <c r="A157" s="46"/>
      <c r="B157" s="30"/>
      <c r="C157" s="30"/>
      <c r="D157" s="30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>
      <c r="A158" s="46"/>
      <c r="B158" s="30"/>
      <c r="C158" s="30"/>
      <c r="D158" s="30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>
      <c r="A159" s="46"/>
      <c r="B159" s="30"/>
      <c r="C159" s="30"/>
      <c r="D159" s="30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>
      <c r="A160" s="46"/>
      <c r="B160" s="30"/>
      <c r="C160" s="30"/>
      <c r="D160" s="30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>
      <c r="A161" s="46"/>
      <c r="B161" s="30"/>
      <c r="C161" s="30"/>
      <c r="D161" s="30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>
      <c r="A162" s="46"/>
      <c r="B162" s="30"/>
      <c r="C162" s="30"/>
      <c r="D162" s="30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>
      <c r="A163" s="46"/>
      <c r="B163" s="30"/>
      <c r="C163" s="30"/>
      <c r="D163" s="30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>
      <c r="A164" s="46"/>
      <c r="B164" s="30"/>
      <c r="C164" s="30"/>
      <c r="D164" s="30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>
      <c r="A165" s="46"/>
      <c r="B165" s="30"/>
      <c r="C165" s="30"/>
      <c r="D165" s="30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>
      <c r="A166" s="46"/>
      <c r="B166" s="30"/>
      <c r="C166" s="30"/>
      <c r="D166" s="30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>
      <c r="A167" s="46"/>
      <c r="B167" s="30"/>
      <c r="C167" s="30"/>
      <c r="D167" s="30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>
      <c r="A168" s="46"/>
      <c r="B168" s="30"/>
      <c r="C168" s="30"/>
      <c r="D168" s="30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>
      <c r="A169" s="46"/>
      <c r="B169" s="30"/>
      <c r="C169" s="30"/>
      <c r="D169" s="30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>
      <c r="A170" s="46"/>
      <c r="B170" s="30"/>
      <c r="C170" s="30"/>
      <c r="D170" s="30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>
      <c r="A171" s="46"/>
      <c r="B171" s="30"/>
      <c r="C171" s="30"/>
      <c r="D171" s="30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>
      <c r="A172" s="46"/>
      <c r="B172" s="30"/>
      <c r="C172" s="30"/>
      <c r="D172" s="30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>
      <c r="A173" s="46"/>
      <c r="B173" s="30"/>
      <c r="C173" s="30"/>
      <c r="D173" s="30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>
      <c r="A174" s="46"/>
      <c r="B174" s="30"/>
      <c r="C174" s="30"/>
      <c r="D174" s="30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>
      <c r="A175" s="46"/>
      <c r="B175" s="30"/>
      <c r="C175" s="30"/>
      <c r="D175" s="30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>
      <c r="A176" s="46"/>
      <c r="B176" s="30"/>
      <c r="C176" s="30"/>
      <c r="D176" s="30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>
      <c r="A177" s="46"/>
      <c r="B177" s="30"/>
      <c r="C177" s="30"/>
      <c r="D177" s="30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>
      <c r="A178" s="46"/>
      <c r="B178" s="30"/>
      <c r="C178" s="30"/>
      <c r="D178" s="30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>
      <c r="A179" s="46"/>
      <c r="B179" s="30"/>
      <c r="C179" s="30"/>
      <c r="D179" s="30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>
      <c r="A180" s="46"/>
      <c r="B180" s="30"/>
      <c r="C180" s="30"/>
      <c r="D180" s="30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>
      <c r="A181" s="46"/>
      <c r="B181" s="30"/>
      <c r="C181" s="30"/>
      <c r="D181" s="30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>
      <c r="A182" s="46"/>
      <c r="B182" s="30"/>
      <c r="C182" s="30"/>
      <c r="D182" s="30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>
      <c r="A183" s="46"/>
      <c r="B183" s="30"/>
      <c r="C183" s="30"/>
      <c r="D183" s="30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>
      <c r="A184" s="46"/>
      <c r="B184" s="30"/>
      <c r="C184" s="30"/>
      <c r="D184" s="30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>
      <c r="A185" s="46"/>
      <c r="B185" s="30"/>
      <c r="C185" s="30"/>
      <c r="D185" s="30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>
      <c r="A186" s="46"/>
      <c r="B186" s="30"/>
      <c r="C186" s="30"/>
      <c r="D186" s="30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>
      <c r="A187" s="46"/>
      <c r="B187" s="30"/>
      <c r="C187" s="30"/>
      <c r="D187" s="30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>
      <c r="A188" s="46"/>
      <c r="B188" s="30"/>
      <c r="C188" s="30"/>
      <c r="D188" s="30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>
      <c r="A189" s="46"/>
      <c r="B189" s="30"/>
      <c r="C189" s="30"/>
      <c r="D189" s="30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>
      <c r="A190" s="46"/>
      <c r="B190" s="30"/>
      <c r="C190" s="30"/>
      <c r="D190" s="30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>
      <c r="A191" s="46"/>
      <c r="B191" s="30"/>
      <c r="C191" s="30"/>
      <c r="D191" s="30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>
      <c r="A192" s="46"/>
      <c r="B192" s="30"/>
      <c r="C192" s="30"/>
      <c r="D192" s="30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>
      <c r="A193" s="46"/>
      <c r="B193" s="30"/>
      <c r="C193" s="30"/>
      <c r="D193" s="30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>
      <c r="A194" s="46"/>
      <c r="B194" s="30"/>
      <c r="C194" s="30"/>
      <c r="D194" s="30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>
      <c r="A195" s="46"/>
      <c r="B195" s="30"/>
      <c r="C195" s="30"/>
      <c r="D195" s="30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>
      <c r="A196" s="46"/>
      <c r="B196" s="30"/>
      <c r="C196" s="30"/>
      <c r="D196" s="30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>
      <c r="A197" s="46"/>
      <c r="B197" s="30"/>
      <c r="C197" s="30"/>
      <c r="D197" s="30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>
      <c r="A198" s="46"/>
      <c r="B198" s="30"/>
      <c r="C198" s="30"/>
      <c r="D198" s="30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>
      <c r="A199" s="46"/>
      <c r="B199" s="30"/>
      <c r="C199" s="30"/>
      <c r="D199" s="30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>
      <c r="A200" s="46"/>
      <c r="B200" s="30"/>
      <c r="C200" s="30"/>
      <c r="D200" s="30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>
      <c r="A201" s="46"/>
      <c r="B201" s="30"/>
      <c r="C201" s="30"/>
      <c r="D201" s="30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>
      <c r="A202" s="46"/>
      <c r="B202" s="30"/>
      <c r="C202" s="30"/>
      <c r="D202" s="30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>
      <c r="A203" s="46"/>
      <c r="B203" s="30"/>
      <c r="C203" s="30"/>
      <c r="D203" s="30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>
      <c r="A204" s="46"/>
      <c r="B204" s="30"/>
      <c r="C204" s="30"/>
      <c r="D204" s="30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>
      <c r="A205" s="46"/>
      <c r="B205" s="30"/>
      <c r="C205" s="30"/>
      <c r="D205" s="30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>
      <c r="A206" s="46"/>
      <c r="B206" s="30"/>
      <c r="C206" s="30"/>
      <c r="D206" s="30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>
      <c r="A207" s="46"/>
      <c r="B207" s="30"/>
      <c r="C207" s="30"/>
      <c r="D207" s="30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>
      <c r="A208" s="46"/>
      <c r="B208" s="30"/>
      <c r="C208" s="30"/>
      <c r="D208" s="30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>
      <c r="A209" s="46"/>
      <c r="B209" s="30"/>
      <c r="C209" s="30"/>
      <c r="D209" s="30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>
      <c r="A210" s="46"/>
      <c r="B210" s="30"/>
      <c r="C210" s="30"/>
      <c r="D210" s="30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>
      <c r="A211" s="46"/>
      <c r="B211" s="30"/>
      <c r="C211" s="30"/>
      <c r="D211" s="30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>
      <c r="A212" s="46"/>
      <c r="B212" s="30"/>
      <c r="C212" s="30"/>
      <c r="D212" s="30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>
      <c r="A213" s="46"/>
      <c r="B213" s="30"/>
      <c r="C213" s="30"/>
      <c r="D213" s="30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>
      <c r="A214" s="46"/>
      <c r="B214" s="30"/>
      <c r="C214" s="30"/>
      <c r="D214" s="30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>
      <c r="A215" s="46"/>
      <c r="B215" s="30"/>
      <c r="C215" s="30"/>
      <c r="D215" s="30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>
      <c r="A216" s="46"/>
      <c r="B216" s="30"/>
      <c r="C216" s="30"/>
      <c r="D216" s="30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>
      <c r="A217" s="46"/>
      <c r="B217" s="30"/>
      <c r="C217" s="30"/>
      <c r="D217" s="30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>
      <c r="A218" s="46"/>
      <c r="B218" s="30"/>
      <c r="C218" s="30"/>
      <c r="D218" s="30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>
      <c r="A219" s="46"/>
      <c r="B219" s="30"/>
      <c r="C219" s="30"/>
      <c r="D219" s="30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>
      <c r="A220" s="46"/>
      <c r="B220" s="30"/>
      <c r="C220" s="30"/>
      <c r="D220" s="30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>
      <c r="A221" s="46"/>
      <c r="B221" s="30"/>
      <c r="C221" s="30"/>
      <c r="D221" s="30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>
      <c r="A222" s="46"/>
      <c r="B222" s="30"/>
      <c r="C222" s="30"/>
      <c r="D222" s="30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>
      <c r="A223" s="46"/>
      <c r="B223" s="30"/>
      <c r="C223" s="30"/>
      <c r="D223" s="30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>
      <c r="A224" s="46"/>
      <c r="B224" s="30"/>
      <c r="C224" s="30"/>
      <c r="D224" s="30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>
      <c r="A225" s="46"/>
      <c r="B225" s="30"/>
      <c r="C225" s="30"/>
      <c r="D225" s="30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>
      <c r="A226" s="46"/>
      <c r="B226" s="30"/>
      <c r="C226" s="30"/>
      <c r="D226" s="30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>
      <c r="A227" s="46"/>
      <c r="B227" s="30"/>
      <c r="C227" s="30"/>
      <c r="D227" s="30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>
      <c r="A228" s="46"/>
      <c r="B228" s="30"/>
      <c r="C228" s="30"/>
      <c r="D228" s="30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>
      <c r="A229" s="46"/>
      <c r="B229" s="30"/>
      <c r="C229" s="30"/>
      <c r="D229" s="30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>
      <c r="A230" s="46"/>
      <c r="B230" s="30"/>
      <c r="C230" s="30"/>
      <c r="D230" s="30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>
      <c r="A231" s="46"/>
      <c r="B231" s="30"/>
      <c r="C231" s="30"/>
      <c r="D231" s="30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>
      <c r="A232" s="46"/>
      <c r="B232" s="30"/>
      <c r="C232" s="30"/>
      <c r="D232" s="30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>
      <c r="A233" s="46"/>
      <c r="B233" s="30"/>
      <c r="C233" s="30"/>
      <c r="D233" s="30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>
      <c r="A234" s="46"/>
      <c r="B234" s="30"/>
      <c r="C234" s="30"/>
      <c r="D234" s="30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>
      <c r="A235" s="46"/>
      <c r="B235" s="30"/>
      <c r="C235" s="30"/>
      <c r="D235" s="30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>
      <c r="A236" s="46"/>
      <c r="B236" s="30"/>
      <c r="C236" s="30"/>
      <c r="D236" s="30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>
      <c r="A237" s="46"/>
      <c r="B237" s="30"/>
      <c r="C237" s="30"/>
      <c r="D237" s="30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>
      <c r="A238" s="46"/>
      <c r="B238" s="30"/>
      <c r="C238" s="30"/>
      <c r="D238" s="30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>
      <c r="A239" s="46"/>
      <c r="B239" s="30"/>
      <c r="C239" s="30"/>
      <c r="D239" s="30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>
      <c r="A240" s="46"/>
      <c r="B240" s="30"/>
      <c r="C240" s="30"/>
      <c r="D240" s="30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>
      <c r="A241" s="46"/>
      <c r="B241" s="30"/>
      <c r="C241" s="30"/>
      <c r="D241" s="30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>
      <c r="A242" s="46"/>
      <c r="B242" s="30"/>
      <c r="C242" s="30"/>
      <c r="D242" s="30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>
      <c r="A243" s="46"/>
      <c r="B243" s="30"/>
      <c r="C243" s="30"/>
      <c r="D243" s="30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>
      <c r="A244" s="46"/>
      <c r="B244" s="30"/>
      <c r="C244" s="30"/>
      <c r="D244" s="30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>
      <c r="A245" s="46"/>
      <c r="B245" s="30"/>
      <c r="C245" s="30"/>
      <c r="D245" s="30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>
      <c r="A246" s="46"/>
      <c r="B246" s="30"/>
      <c r="C246" s="30"/>
      <c r="D246" s="30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>
      <c r="A247" s="46"/>
      <c r="B247" s="30"/>
      <c r="C247" s="30"/>
      <c r="D247" s="30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>
      <c r="A248" s="46"/>
      <c r="B248" s="30"/>
      <c r="C248" s="30"/>
      <c r="D248" s="30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>
      <c r="A249" s="46"/>
      <c r="B249" s="30"/>
      <c r="C249" s="30"/>
      <c r="D249" s="30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>
      <c r="A250" s="46"/>
      <c r="B250" s="30"/>
      <c r="C250" s="30"/>
      <c r="D250" s="30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>
      <c r="A251" s="46"/>
      <c r="B251" s="30"/>
      <c r="C251" s="30"/>
      <c r="D251" s="30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>
      <c r="A252" s="46"/>
      <c r="B252" s="30"/>
      <c r="C252" s="30"/>
      <c r="D252" s="30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>
      <c r="A253" s="46"/>
      <c r="B253" s="30"/>
      <c r="C253" s="30"/>
      <c r="D253" s="30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>
      <c r="A254" s="46"/>
      <c r="B254" s="30"/>
      <c r="C254" s="30"/>
      <c r="D254" s="30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>
      <c r="A255" s="46"/>
      <c r="B255" s="30"/>
      <c r="C255" s="30"/>
      <c r="D255" s="30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>
      <c r="A256" s="46"/>
      <c r="B256" s="30"/>
      <c r="C256" s="30"/>
      <c r="D256" s="30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>
      <c r="A257" s="46"/>
      <c r="B257" s="30"/>
      <c r="C257" s="30"/>
      <c r="D257" s="30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>
      <c r="A258" s="46"/>
      <c r="B258" s="30"/>
      <c r="C258" s="30"/>
      <c r="D258" s="30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>
      <c r="A259" s="46"/>
      <c r="B259" s="30"/>
      <c r="C259" s="30"/>
      <c r="D259" s="30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>
      <c r="A260" s="46"/>
      <c r="B260" s="30"/>
      <c r="C260" s="30"/>
      <c r="D260" s="30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>
      <c r="A261" s="46"/>
      <c r="B261" s="30"/>
      <c r="C261" s="30"/>
      <c r="D261" s="30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>
      <c r="A262" s="46"/>
      <c r="B262" s="30"/>
      <c r="C262" s="30"/>
      <c r="D262" s="30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>
      <c r="A263" s="46"/>
      <c r="B263" s="30"/>
      <c r="C263" s="30"/>
      <c r="D263" s="30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>
      <c r="A264" s="46"/>
      <c r="B264" s="30"/>
      <c r="C264" s="30"/>
      <c r="D264" s="30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>
      <c r="A265" s="46"/>
      <c r="B265" s="30"/>
      <c r="C265" s="30"/>
      <c r="D265" s="30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>
      <c r="A266" s="46"/>
      <c r="B266" s="30"/>
      <c r="C266" s="30"/>
      <c r="D266" s="30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>
      <c r="A267" s="46"/>
      <c r="B267" s="30"/>
      <c r="C267" s="30"/>
      <c r="D267" s="30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>
      <c r="A268" s="46"/>
      <c r="B268" s="30"/>
      <c r="C268" s="30"/>
      <c r="D268" s="30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>
      <c r="A269" s="46"/>
      <c r="B269" s="30"/>
      <c r="C269" s="30"/>
      <c r="D269" s="30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>
      <c r="A270" s="46"/>
      <c r="B270" s="30"/>
      <c r="C270" s="30"/>
      <c r="D270" s="30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>
      <c r="A271" s="46"/>
      <c r="B271" s="30"/>
      <c r="C271" s="30"/>
      <c r="D271" s="30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>
      <c r="A272" s="46"/>
      <c r="B272" s="30"/>
      <c r="C272" s="30"/>
      <c r="D272" s="30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>
      <c r="A273" s="46"/>
      <c r="B273" s="30"/>
      <c r="C273" s="30"/>
      <c r="D273" s="30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>
      <c r="A274" s="46"/>
      <c r="B274" s="30"/>
      <c r="C274" s="30"/>
      <c r="D274" s="30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>
      <c r="A275" s="47"/>
      <c r="B275" s="5"/>
      <c r="C275" s="5"/>
      <c r="D275" s="5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>
      <c r="A276" s="47"/>
      <c r="B276" s="5"/>
      <c r="C276" s="5"/>
      <c r="D276" s="5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>
      <c r="A277" s="47"/>
      <c r="B277" s="5"/>
      <c r="C277" s="5"/>
      <c r="D277" s="5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>
      <c r="A278" s="47"/>
      <c r="B278" s="5"/>
      <c r="C278" s="5"/>
      <c r="D278" s="5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>
      <c r="A279" s="47"/>
      <c r="B279" s="5"/>
      <c r="C279" s="5"/>
      <c r="D279" s="5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>
      <c r="A280" s="47"/>
      <c r="B280" s="5"/>
      <c r="C280" s="5"/>
      <c r="D280" s="5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>
      <c r="A281" s="47"/>
      <c r="B281" s="5"/>
      <c r="C281" s="5"/>
      <c r="D281" s="5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>
      <c r="A282" s="47"/>
      <c r="B282" s="5"/>
      <c r="C282" s="5"/>
      <c r="D282" s="5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>
      <c r="A283" s="47"/>
      <c r="B283" s="5"/>
      <c r="C283" s="5"/>
      <c r="D283" s="5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4">
    <mergeCell ref="A3:G3"/>
    <mergeCell ref="A4:G4"/>
    <mergeCell ref="A5:G5"/>
    <mergeCell ref="A6:G6"/>
  </mergeCells>
  <dataValidations>
    <dataValidation type="decimal" allowBlank="1" showErrorMessage="1" sqref="F11:G47 F49:G49 B11:D64 F52:G83">
      <formula1>-1.79769313486231E100</formula1>
      <formula2>1.79769313486231E100</formula2>
    </dataValidation>
  </dataValidations>
  <printOptions horizontalCentered="1" verticalCentered="1"/>
  <pageMargins bottom="0.3937007874015748" footer="0.0" header="0.0" left="0.5905511811023623" right="0.5905511811023623" top="0.5905511811023623"/>
  <pageSetup scale="22" orientation="portrait"/>
  <drawing r:id="rId1"/>
</worksheet>
</file>