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827"/>
  <workbookPr codeName="ThisWorkbook"/>
  <mc:AlternateContent xmlns:mc="http://schemas.openxmlformats.org/markup-compatibility/2006">
    <mc:Choice Requires="x15">
      <x15ac:absPath xmlns:x15ac="http://schemas.microsoft.com/office/spreadsheetml/2010/11/ac" url="C:\Users\diani\Dropbox\Evaluaciones Oaxaca\Entregables final\Cuestionarios diagnostica con formato\Gaby\"/>
    </mc:Choice>
  </mc:AlternateContent>
  <bookViews>
    <workbookView xWindow="0" yWindow="0" windowWidth="15360" windowHeight="8235" xr2:uid="{00000000-000D-0000-FFFF-FFFF00000000}"/>
  </bookViews>
  <sheets>
    <sheet name="Cuestionario de diagnóstico" sheetId="4" r:id="rId1"/>
    <sheet name="Matriz pregunta 11" sheetId="3" r:id="rId2"/>
    <sheet name="Matriz pregunta 12" sheetId="5" r:id="rId3"/>
    <sheet name="FODA" sheetId="6" r:id="rId4"/>
    <sheet name="No modificar" sheetId="2" state="hidden" r:id="rId5"/>
  </sheets>
  <calcPr calcId="171027"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4" i="2" l="1"/>
  <c r="C35" i="2"/>
  <c r="C33" i="2"/>
  <c r="D33" i="2"/>
  <c r="E59" i="4"/>
  <c r="F6" i="2"/>
  <c r="F2" i="2"/>
  <c r="C31" i="2"/>
  <c r="C30" i="2"/>
  <c r="C28" i="2"/>
  <c r="C27" i="2"/>
  <c r="C26" i="2"/>
  <c r="C25" i="2"/>
  <c r="C24" i="2"/>
  <c r="C23" i="2"/>
  <c r="C22" i="2"/>
  <c r="C21" i="2"/>
  <c r="C20" i="2"/>
  <c r="C19" i="2"/>
  <c r="D19" i="2"/>
  <c r="E34" i="4"/>
  <c r="C18" i="2"/>
  <c r="C17" i="2"/>
  <c r="C16" i="2"/>
  <c r="D16" i="2"/>
  <c r="E31" i="4"/>
  <c r="C15" i="2"/>
  <c r="C14" i="2"/>
  <c r="C13" i="2"/>
  <c r="C12" i="2"/>
  <c r="C11" i="2"/>
  <c r="C10" i="2"/>
  <c r="C9" i="2"/>
  <c r="C8" i="2"/>
  <c r="C7" i="2"/>
  <c r="C6" i="2"/>
  <c r="C5" i="2"/>
  <c r="C4" i="2"/>
  <c r="C3" i="2"/>
  <c r="C1" i="2"/>
  <c r="C2" i="2"/>
  <c r="D25" i="2"/>
  <c r="D22" i="2"/>
  <c r="D14" i="2"/>
  <c r="D11" i="2"/>
  <c r="D8" i="2"/>
  <c r="D1" i="2"/>
  <c r="L7" i="2"/>
  <c r="L8" i="2"/>
  <c r="L9" i="2"/>
  <c r="L10" i="2"/>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3" i="2"/>
  <c r="L104" i="2"/>
  <c r="L105" i="2"/>
  <c r="L6" i="2"/>
  <c r="K7" i="2"/>
  <c r="C3" i="5"/>
  <c r="K8" i="2"/>
  <c r="C4" i="5"/>
  <c r="K9" i="2"/>
  <c r="C5" i="5"/>
  <c r="K10" i="2"/>
  <c r="C6" i="5"/>
  <c r="K11" i="2"/>
  <c r="C7" i="5"/>
  <c r="K12" i="2"/>
  <c r="C8" i="5"/>
  <c r="K13" i="2"/>
  <c r="C9" i="5"/>
  <c r="K14" i="2"/>
  <c r="C10" i="5"/>
  <c r="K15" i="2"/>
  <c r="C11" i="5"/>
  <c r="K16" i="2"/>
  <c r="C12" i="5"/>
  <c r="K17" i="2"/>
  <c r="C13" i="5"/>
  <c r="K18" i="2"/>
  <c r="C14" i="5"/>
  <c r="K19" i="2"/>
  <c r="C15" i="5"/>
  <c r="K20" i="2"/>
  <c r="C16" i="5"/>
  <c r="K21" i="2"/>
  <c r="C17" i="5"/>
  <c r="K22" i="2"/>
  <c r="C18" i="5"/>
  <c r="K23" i="2"/>
  <c r="C19" i="5"/>
  <c r="K24" i="2"/>
  <c r="C20" i="5"/>
  <c r="K25" i="2"/>
  <c r="C21" i="5"/>
  <c r="K26" i="2"/>
  <c r="C22" i="5"/>
  <c r="K27" i="2"/>
  <c r="C23" i="5"/>
  <c r="K28" i="2"/>
  <c r="C24" i="5"/>
  <c r="K29" i="2"/>
  <c r="C25" i="5"/>
  <c r="K30" i="2"/>
  <c r="C26" i="5"/>
  <c r="K31" i="2"/>
  <c r="C27" i="5"/>
  <c r="K32" i="2"/>
  <c r="C28" i="5"/>
  <c r="K33" i="2"/>
  <c r="C29" i="5"/>
  <c r="K34" i="2"/>
  <c r="C30" i="5"/>
  <c r="K35" i="2"/>
  <c r="C31" i="5"/>
  <c r="K36" i="2"/>
  <c r="C32" i="5"/>
  <c r="K37" i="2"/>
  <c r="C33" i="5"/>
  <c r="K38" i="2"/>
  <c r="C34" i="5"/>
  <c r="K39" i="2"/>
  <c r="C35" i="5"/>
  <c r="K40" i="2"/>
  <c r="C36" i="5"/>
  <c r="K41" i="2"/>
  <c r="C37" i="5"/>
  <c r="K42" i="2"/>
  <c r="C38" i="5"/>
  <c r="K43" i="2"/>
  <c r="C39" i="5"/>
  <c r="K44" i="2"/>
  <c r="C40" i="5"/>
  <c r="K45" i="2"/>
  <c r="C41" i="5"/>
  <c r="K46" i="2"/>
  <c r="C42" i="5"/>
  <c r="K47" i="2"/>
  <c r="C43" i="5"/>
  <c r="K48" i="2"/>
  <c r="C44" i="5"/>
  <c r="K49" i="2"/>
  <c r="C45" i="5"/>
  <c r="K50" i="2"/>
  <c r="C46" i="5"/>
  <c r="K51" i="2"/>
  <c r="C47" i="5"/>
  <c r="K52" i="2"/>
  <c r="C48" i="5"/>
  <c r="K53" i="2"/>
  <c r="C49" i="5"/>
  <c r="K54" i="2"/>
  <c r="C50" i="5"/>
  <c r="K55" i="2"/>
  <c r="C51" i="5"/>
  <c r="K56" i="2"/>
  <c r="C52" i="5"/>
  <c r="K57" i="2"/>
  <c r="C53" i="5"/>
  <c r="K58" i="2"/>
  <c r="C54" i="5"/>
  <c r="K59" i="2"/>
  <c r="C55" i="5"/>
  <c r="K60" i="2"/>
  <c r="C56" i="5"/>
  <c r="K61" i="2"/>
  <c r="C57" i="5"/>
  <c r="K62" i="2"/>
  <c r="C58" i="5"/>
  <c r="K63" i="2"/>
  <c r="C59" i="5"/>
  <c r="K64" i="2"/>
  <c r="C60" i="5"/>
  <c r="K65" i="2"/>
  <c r="C61" i="5"/>
  <c r="K66" i="2"/>
  <c r="C62" i="5"/>
  <c r="K67" i="2"/>
  <c r="C63" i="5"/>
  <c r="K68" i="2"/>
  <c r="C64" i="5"/>
  <c r="K69" i="2"/>
  <c r="C65" i="5"/>
  <c r="K70" i="2"/>
  <c r="C66" i="5"/>
  <c r="K71" i="2"/>
  <c r="C67" i="5"/>
  <c r="K72" i="2"/>
  <c r="C68" i="5"/>
  <c r="K73" i="2"/>
  <c r="C69" i="5"/>
  <c r="K74" i="2"/>
  <c r="C70" i="5"/>
  <c r="K75" i="2"/>
  <c r="C71" i="5"/>
  <c r="K76" i="2"/>
  <c r="C72" i="5"/>
  <c r="K77" i="2"/>
  <c r="C73" i="5"/>
  <c r="K78" i="2"/>
  <c r="C74" i="5"/>
  <c r="K79" i="2"/>
  <c r="C75" i="5"/>
  <c r="K80" i="2"/>
  <c r="C76" i="5"/>
  <c r="K81" i="2"/>
  <c r="C77" i="5"/>
  <c r="K82" i="2"/>
  <c r="C78" i="5"/>
  <c r="K83" i="2"/>
  <c r="C79" i="5"/>
  <c r="K84" i="2"/>
  <c r="C80" i="5"/>
  <c r="K85" i="2"/>
  <c r="C81" i="5"/>
  <c r="K86" i="2"/>
  <c r="C82" i="5"/>
  <c r="K87" i="2"/>
  <c r="C83" i="5"/>
  <c r="K88" i="2"/>
  <c r="C84" i="5"/>
  <c r="K89" i="2"/>
  <c r="C85" i="5"/>
  <c r="K90" i="2"/>
  <c r="C86" i="5"/>
  <c r="K91" i="2"/>
  <c r="C87" i="5"/>
  <c r="K92" i="2"/>
  <c r="C88" i="5"/>
  <c r="K93" i="2"/>
  <c r="C89" i="5"/>
  <c r="K94" i="2"/>
  <c r="C90" i="5"/>
  <c r="K95" i="2"/>
  <c r="C91" i="5"/>
  <c r="K96" i="2"/>
  <c r="C92" i="5"/>
  <c r="K97" i="2"/>
  <c r="C93" i="5"/>
  <c r="K98" i="2"/>
  <c r="C94" i="5"/>
  <c r="K99" i="2"/>
  <c r="C95" i="5"/>
  <c r="K100" i="2"/>
  <c r="C96" i="5"/>
  <c r="K101" i="2"/>
  <c r="C97" i="5"/>
  <c r="K102" i="2"/>
  <c r="C98" i="5"/>
  <c r="K103" i="2"/>
  <c r="C99" i="5"/>
  <c r="K104" i="2"/>
  <c r="C100" i="5"/>
  <c r="K105" i="2"/>
  <c r="C101" i="5"/>
  <c r="K6" i="2"/>
  <c r="C2" i="5"/>
  <c r="J6" i="2"/>
  <c r="D2" i="5"/>
  <c r="J7" i="2"/>
  <c r="D3" i="5"/>
  <c r="J8" i="2"/>
  <c r="D4" i="5"/>
  <c r="J9" i="2"/>
  <c r="D5" i="5"/>
  <c r="J10" i="2"/>
  <c r="D6" i="5"/>
  <c r="J11" i="2"/>
  <c r="D7" i="5"/>
  <c r="J12" i="2"/>
  <c r="D8" i="5"/>
  <c r="J13" i="2"/>
  <c r="D9" i="5"/>
  <c r="J14" i="2"/>
  <c r="D10" i="5"/>
  <c r="J15" i="2"/>
  <c r="D11" i="5"/>
  <c r="J16" i="2"/>
  <c r="D12" i="5"/>
  <c r="J17" i="2"/>
  <c r="D13" i="5"/>
  <c r="J18" i="2"/>
  <c r="D14" i="5"/>
  <c r="J19" i="2"/>
  <c r="D15" i="5"/>
  <c r="J20" i="2"/>
  <c r="D16" i="5"/>
  <c r="J21" i="2"/>
  <c r="D17" i="5"/>
  <c r="J22" i="2"/>
  <c r="D18" i="5"/>
  <c r="J23" i="2"/>
  <c r="D19" i="5"/>
  <c r="J24" i="2"/>
  <c r="D20" i="5"/>
  <c r="J25" i="2"/>
  <c r="D21" i="5"/>
  <c r="J26" i="2"/>
  <c r="D22" i="5"/>
  <c r="J27" i="2"/>
  <c r="D23" i="5"/>
  <c r="J28" i="2"/>
  <c r="D24" i="5"/>
  <c r="J29" i="2"/>
  <c r="D25" i="5"/>
  <c r="J30" i="2"/>
  <c r="D26" i="5"/>
  <c r="J31" i="2"/>
  <c r="D27" i="5"/>
  <c r="J32" i="2"/>
  <c r="D28" i="5"/>
  <c r="J33" i="2"/>
  <c r="D29" i="5"/>
  <c r="J34" i="2"/>
  <c r="D30" i="5"/>
  <c r="J35" i="2"/>
  <c r="D31" i="5"/>
  <c r="J36" i="2"/>
  <c r="D32" i="5"/>
  <c r="J37" i="2"/>
  <c r="D33" i="5"/>
  <c r="J38" i="2"/>
  <c r="D34" i="5"/>
  <c r="J39" i="2"/>
  <c r="D35" i="5"/>
  <c r="J40" i="2"/>
  <c r="D36" i="5"/>
  <c r="J41" i="2"/>
  <c r="D37" i="5"/>
  <c r="J42" i="2"/>
  <c r="D38" i="5"/>
  <c r="J43" i="2"/>
  <c r="D39" i="5"/>
  <c r="J44" i="2"/>
  <c r="D40" i="5"/>
  <c r="J45" i="2"/>
  <c r="D41" i="5"/>
  <c r="J46" i="2"/>
  <c r="D42" i="5"/>
  <c r="J47" i="2"/>
  <c r="D43" i="5"/>
  <c r="J48" i="2"/>
  <c r="D44" i="5"/>
  <c r="J49" i="2"/>
  <c r="D45" i="5"/>
  <c r="J50" i="2"/>
  <c r="D46" i="5"/>
  <c r="J51" i="2"/>
  <c r="D47" i="5"/>
  <c r="J52" i="2"/>
  <c r="D48" i="5"/>
  <c r="J53" i="2"/>
  <c r="D49" i="5"/>
  <c r="J54" i="2"/>
  <c r="D50" i="5"/>
  <c r="J55" i="2"/>
  <c r="D51" i="5"/>
  <c r="J56" i="2"/>
  <c r="D52" i="5"/>
  <c r="J57" i="2"/>
  <c r="D53" i="5"/>
  <c r="J58" i="2"/>
  <c r="D54" i="5"/>
  <c r="J59" i="2"/>
  <c r="D55" i="5"/>
  <c r="J60" i="2"/>
  <c r="D56" i="5"/>
  <c r="J61" i="2"/>
  <c r="D57" i="5"/>
  <c r="J62" i="2"/>
  <c r="D58" i="5"/>
  <c r="J63" i="2"/>
  <c r="D59" i="5"/>
  <c r="J64" i="2"/>
  <c r="D60" i="5"/>
  <c r="J65" i="2"/>
  <c r="D61" i="5"/>
  <c r="J66" i="2"/>
  <c r="D62" i="5"/>
  <c r="J67" i="2"/>
  <c r="D63" i="5"/>
  <c r="J68" i="2"/>
  <c r="D64" i="5"/>
  <c r="J69" i="2"/>
  <c r="D65" i="5"/>
  <c r="J70" i="2"/>
  <c r="D66" i="5"/>
  <c r="J71" i="2"/>
  <c r="D67" i="5"/>
  <c r="J72" i="2"/>
  <c r="D68" i="5"/>
  <c r="J73" i="2"/>
  <c r="D69" i="5"/>
  <c r="J74" i="2"/>
  <c r="D70" i="5"/>
  <c r="J75" i="2"/>
  <c r="D71" i="5"/>
  <c r="J76" i="2"/>
  <c r="D72" i="5"/>
  <c r="J77" i="2"/>
  <c r="D73" i="5"/>
  <c r="J78" i="2"/>
  <c r="D74" i="5"/>
  <c r="J79" i="2"/>
  <c r="D75" i="5"/>
  <c r="J80" i="2"/>
  <c r="D76" i="5"/>
  <c r="J81" i="2"/>
  <c r="D77" i="5"/>
  <c r="J82" i="2"/>
  <c r="D78" i="5"/>
  <c r="J83" i="2"/>
  <c r="D79" i="5"/>
  <c r="J84" i="2"/>
  <c r="D80" i="5"/>
  <c r="J85" i="2"/>
  <c r="D81" i="5"/>
  <c r="J86" i="2"/>
  <c r="D82" i="5"/>
  <c r="J87" i="2"/>
  <c r="D83" i="5"/>
  <c r="J88" i="2"/>
  <c r="D84" i="5"/>
  <c r="J89" i="2"/>
  <c r="D85" i="5"/>
  <c r="J90" i="2"/>
  <c r="D86" i="5"/>
  <c r="J91" i="2"/>
  <c r="D87" i="5"/>
  <c r="J92" i="2"/>
  <c r="D88" i="5"/>
  <c r="J93" i="2"/>
  <c r="D89" i="5"/>
  <c r="J94" i="2"/>
  <c r="D90" i="5"/>
  <c r="J95" i="2"/>
  <c r="D91" i="5"/>
  <c r="J96" i="2"/>
  <c r="D92" i="5"/>
  <c r="J97" i="2"/>
  <c r="D93" i="5"/>
  <c r="J98" i="2"/>
  <c r="D94" i="5"/>
  <c r="J99" i="2"/>
  <c r="D95" i="5"/>
  <c r="J100" i="2"/>
  <c r="D96" i="5"/>
  <c r="J101" i="2"/>
  <c r="D97" i="5"/>
  <c r="J102" i="2"/>
  <c r="D98" i="5"/>
  <c r="J103" i="2"/>
  <c r="D99" i="5"/>
  <c r="J104" i="2"/>
  <c r="D100" i="5"/>
  <c r="J105" i="2"/>
  <c r="D101" i="5"/>
  <c r="I27" i="2"/>
  <c r="B23" i="5"/>
  <c r="I28" i="2"/>
  <c r="B24" i="5"/>
  <c r="I29" i="2"/>
  <c r="B25" i="5"/>
  <c r="I30" i="2"/>
  <c r="B26" i="5"/>
  <c r="I31" i="2"/>
  <c r="B27" i="5"/>
  <c r="I32" i="2"/>
  <c r="B28" i="5"/>
  <c r="I33" i="2"/>
  <c r="B29" i="5"/>
  <c r="I34" i="2"/>
  <c r="B30" i="5"/>
  <c r="I35" i="2"/>
  <c r="B31" i="5"/>
  <c r="I36" i="2"/>
  <c r="B32" i="5"/>
  <c r="I37" i="2"/>
  <c r="B33" i="5"/>
  <c r="I38" i="2"/>
  <c r="B34" i="5"/>
  <c r="I39" i="2"/>
  <c r="B35" i="5"/>
  <c r="I40" i="2"/>
  <c r="B36" i="5"/>
  <c r="I41" i="2"/>
  <c r="B37" i="5"/>
  <c r="I42" i="2"/>
  <c r="B38" i="5"/>
  <c r="I43" i="2"/>
  <c r="B39" i="5"/>
  <c r="I44" i="2"/>
  <c r="B40" i="5"/>
  <c r="I45" i="2"/>
  <c r="B41" i="5"/>
  <c r="I46" i="2"/>
  <c r="B42" i="5"/>
  <c r="I47" i="2"/>
  <c r="B43" i="5"/>
  <c r="I48" i="2"/>
  <c r="B44" i="5"/>
  <c r="I49" i="2"/>
  <c r="B45" i="5"/>
  <c r="I50" i="2"/>
  <c r="B46" i="5"/>
  <c r="I51" i="2"/>
  <c r="B47" i="5"/>
  <c r="I52" i="2"/>
  <c r="B48" i="5"/>
  <c r="I53" i="2"/>
  <c r="B49" i="5"/>
  <c r="I54" i="2"/>
  <c r="B50" i="5"/>
  <c r="I55" i="2"/>
  <c r="B51" i="5"/>
  <c r="I56" i="2"/>
  <c r="B52" i="5"/>
  <c r="I57" i="2"/>
  <c r="B53" i="5"/>
  <c r="I58" i="2"/>
  <c r="B54" i="5"/>
  <c r="I59" i="2"/>
  <c r="B55" i="5"/>
  <c r="I60" i="2"/>
  <c r="B56" i="5"/>
  <c r="I61" i="2"/>
  <c r="B57" i="5"/>
  <c r="I62" i="2"/>
  <c r="B58" i="5"/>
  <c r="I63" i="2"/>
  <c r="B59" i="5"/>
  <c r="I64" i="2"/>
  <c r="B60" i="5"/>
  <c r="I65" i="2"/>
  <c r="B61" i="5"/>
  <c r="I66" i="2"/>
  <c r="B62" i="5"/>
  <c r="I67" i="2"/>
  <c r="B63" i="5"/>
  <c r="I68" i="2"/>
  <c r="B64" i="5"/>
  <c r="I69" i="2"/>
  <c r="B65" i="5"/>
  <c r="I70" i="2"/>
  <c r="B66" i="5"/>
  <c r="I71" i="2"/>
  <c r="B67" i="5"/>
  <c r="I72" i="2"/>
  <c r="B68" i="5"/>
  <c r="I73" i="2"/>
  <c r="B69" i="5"/>
  <c r="I74" i="2"/>
  <c r="B70" i="5"/>
  <c r="I75" i="2"/>
  <c r="B71" i="5"/>
  <c r="I76" i="2"/>
  <c r="B72" i="5"/>
  <c r="I77" i="2"/>
  <c r="B73" i="5"/>
  <c r="I78" i="2"/>
  <c r="B74" i="5"/>
  <c r="I79" i="2"/>
  <c r="B75" i="5"/>
  <c r="I80" i="2"/>
  <c r="B76" i="5"/>
  <c r="I81" i="2"/>
  <c r="B77" i="5"/>
  <c r="I82" i="2"/>
  <c r="B78" i="5"/>
  <c r="I83" i="2"/>
  <c r="B79" i="5"/>
  <c r="I84" i="2"/>
  <c r="B80" i="5"/>
  <c r="I85" i="2"/>
  <c r="B81" i="5"/>
  <c r="I86" i="2"/>
  <c r="B82" i="5"/>
  <c r="I87" i="2"/>
  <c r="B83" i="5"/>
  <c r="I88" i="2"/>
  <c r="B84" i="5"/>
  <c r="I89" i="2"/>
  <c r="B85" i="5"/>
  <c r="I90" i="2"/>
  <c r="B86" i="5"/>
  <c r="I91" i="2"/>
  <c r="B87" i="5"/>
  <c r="I92" i="2"/>
  <c r="B88" i="5"/>
  <c r="I93" i="2"/>
  <c r="B89" i="5"/>
  <c r="I94" i="2"/>
  <c r="B90" i="5"/>
  <c r="I95" i="2"/>
  <c r="B91" i="5"/>
  <c r="I96" i="2"/>
  <c r="B92" i="5"/>
  <c r="I97" i="2"/>
  <c r="B93" i="5"/>
  <c r="I98" i="2"/>
  <c r="B94" i="5"/>
  <c r="I99" i="2"/>
  <c r="B95" i="5"/>
  <c r="I100" i="2"/>
  <c r="B96" i="5"/>
  <c r="I101" i="2"/>
  <c r="B97" i="5"/>
  <c r="I102" i="2"/>
  <c r="B98" i="5"/>
  <c r="I103" i="2"/>
  <c r="B99" i="5"/>
  <c r="I104" i="2"/>
  <c r="B100" i="5"/>
  <c r="I105" i="2"/>
  <c r="B101" i="5"/>
  <c r="I26" i="2"/>
  <c r="B22" i="5"/>
  <c r="E2" i="2"/>
  <c r="G2" i="2"/>
  <c r="C29" i="2"/>
  <c r="D28" i="2"/>
  <c r="I8" i="2"/>
  <c r="B4" i="5"/>
  <c r="I9" i="2"/>
  <c r="B5" i="5"/>
  <c r="I10" i="2"/>
  <c r="B6" i="5"/>
  <c r="I11" i="2"/>
  <c r="B7" i="5"/>
  <c r="I12" i="2"/>
  <c r="B8" i="5"/>
  <c r="I13" i="2"/>
  <c r="B9" i="5"/>
  <c r="I14" i="2"/>
  <c r="B10" i="5"/>
  <c r="I15" i="2"/>
  <c r="B11" i="5"/>
  <c r="I16" i="2"/>
  <c r="B12" i="5"/>
  <c r="I17" i="2"/>
  <c r="B13" i="5"/>
  <c r="I18" i="2"/>
  <c r="B14" i="5"/>
  <c r="I19" i="2"/>
  <c r="B15" i="5"/>
  <c r="I20" i="2"/>
  <c r="B16" i="5"/>
  <c r="I21" i="2"/>
  <c r="B17" i="5"/>
  <c r="I22" i="2"/>
  <c r="B18" i="5"/>
  <c r="I23" i="2"/>
  <c r="B19" i="5"/>
  <c r="I24" i="2"/>
  <c r="B20" i="5"/>
  <c r="I25" i="2"/>
  <c r="B21" i="5"/>
  <c r="I7" i="2"/>
  <c r="B3" i="5"/>
  <c r="I6" i="2"/>
  <c r="B2" i="5"/>
  <c r="E6" i="2"/>
  <c r="G6" i="2"/>
  <c r="E45" i="4"/>
  <c r="E40" i="4"/>
  <c r="E37" i="4"/>
  <c r="E27" i="4"/>
  <c r="E24" i="4"/>
  <c r="E21" i="4"/>
  <c r="E13" i="4"/>
  <c r="C32" i="2"/>
  <c r="D32" i="2"/>
  <c r="E49" i="4"/>
</calcChain>
</file>

<file path=xl/sharedStrings.xml><?xml version="1.0" encoding="utf-8"?>
<sst xmlns="http://schemas.openxmlformats.org/spreadsheetml/2006/main" count="476" uniqueCount="218">
  <si>
    <t>I. Identificación del Programa</t>
  </si>
  <si>
    <t>Derivado del árbol de objetivos, ¿se han seleccionado las alternativas a las cuales se ha de enfocar la intervención?</t>
  </si>
  <si>
    <t>II. Diagnóstico</t>
  </si>
  <si>
    <t>III. Población o área de enfoque potencial y objetivo</t>
  </si>
  <si>
    <t>IV. Matriz de Indicadores para Resultados</t>
  </si>
  <si>
    <t>No</t>
  </si>
  <si>
    <t>a. Identificación de la población objetivo o área de enfoque</t>
  </si>
  <si>
    <t>c. Efectos del problema?</t>
  </si>
  <si>
    <t>c. Cuantificada?</t>
  </si>
  <si>
    <t>c. Población indígena?</t>
  </si>
  <si>
    <t>d. Supuestos?</t>
  </si>
  <si>
    <t>¿El programa cuenta con una identificación general que considere</t>
  </si>
  <si>
    <t>a. Nombre del programa;</t>
  </si>
  <si>
    <t>b. Vinculación con el Plan Estatal de Desarrollo 2016-2022;</t>
  </si>
  <si>
    <t>c. UR responsable y URs participantes;</t>
  </si>
  <si>
    <t>d. Clasificación funcional (finalidad, función, subfunción);</t>
  </si>
  <si>
    <t>e. Clasificación sectorial (sector y subsector);</t>
  </si>
  <si>
    <t>f. Clasificación programática de acuerdo a los establecido por el Consejo Nacional de Armonización Contable;</t>
  </si>
  <si>
    <t>g. Recomendaciones derivadas de evaluaciones anteriores al programa o la institución?</t>
  </si>
  <si>
    <t>b. Definición de su localización geográfica;</t>
  </si>
  <si>
    <t>c. Un indicador que cuantifique la magnitud del problema?</t>
  </si>
  <si>
    <t xml:space="preserve">¿El programa cuenta con una definición del problema, en la cual se incluyan </t>
  </si>
  <si>
    <t>¿El programa presenta un árbol de problemas que incluye</t>
  </si>
  <si>
    <t>a. Causas estructurales;</t>
  </si>
  <si>
    <t>b. Causas intermedias;</t>
  </si>
  <si>
    <t>¿El programa presenta un árbol de objetivos en el cual se identifican</t>
  </si>
  <si>
    <t>a. La contribución del programa a la resolución del problema;</t>
  </si>
  <si>
    <t>b. Los medios para lograr esos fines?</t>
  </si>
  <si>
    <t>¿La población o área de enfoque potencial está</t>
  </si>
  <si>
    <t>a. Identificada;</t>
  </si>
  <si>
    <t>b. Caracterizada;</t>
  </si>
  <si>
    <t>¿La población o área de enfoque objetivo está</t>
  </si>
  <si>
    <t>¿La cuantificación de la población o área de enfoque potencial está desagregada por</t>
  </si>
  <si>
    <t>a. Sexo;</t>
  </si>
  <si>
    <t>b. Grupos de edad;</t>
  </si>
  <si>
    <t>¿La cuantificación de la población o área de enfoque objetivo está desagregada por</t>
  </si>
  <si>
    <t>¿El programa cuenta con previsiones para la integración de un padrón de beneficiarios o áreas de enfoque?</t>
  </si>
  <si>
    <t>¿El programa cuenta con una Matriz de Indicadores para Resultados (MIR), que cumpla con</t>
  </si>
  <si>
    <t>a. Resumen narrativo;</t>
  </si>
  <si>
    <t>b. Indicadores que cumplan los criterios CREMAA (claridad, relevancia, economía, monitoreable, adecuado y aporte marginal);</t>
  </si>
  <si>
    <t>c. Medios de verificación;</t>
  </si>
  <si>
    <t>¿Los indicadores establecidos en la Matriz de Indicadores para Resultados (MIR) cumplen con las siguientes características</t>
  </si>
  <si>
    <t>Indicador</t>
  </si>
  <si>
    <t>Claridad</t>
  </si>
  <si>
    <t>Relevancia</t>
  </si>
  <si>
    <t>Economía</t>
  </si>
  <si>
    <t>Adecuado</t>
  </si>
  <si>
    <t>Nombre</t>
  </si>
  <si>
    <t>Definición</t>
  </si>
  <si>
    <t>Método o fórmula de cálculo</t>
  </si>
  <si>
    <t>Tipo de indicador</t>
  </si>
  <si>
    <t>Dimensión</t>
  </si>
  <si>
    <t>Frecuencia de medición</t>
  </si>
  <si>
    <t>Sentido esperado</t>
  </si>
  <si>
    <t>Línea base</t>
  </si>
  <si>
    <t>Metas</t>
  </si>
  <si>
    <t>a. Nombre;</t>
  </si>
  <si>
    <t>b. Definición;</t>
  </si>
  <si>
    <t>c. Método o fórmula de cálculo;</t>
  </si>
  <si>
    <t>d. Tipo de indicador;</t>
  </si>
  <si>
    <t>e. Dimensión;</t>
  </si>
  <si>
    <t>f. Frecuencia de medición;</t>
  </si>
  <si>
    <t>g. Sentido esperado;</t>
  </si>
  <si>
    <t>h. Línea base;</t>
  </si>
  <si>
    <t>i. Metas?</t>
  </si>
  <si>
    <t>Programa:</t>
  </si>
  <si>
    <t>Aporte marginal</t>
  </si>
  <si>
    <t>Justificación</t>
  </si>
  <si>
    <t>Respuesta</t>
  </si>
  <si>
    <t>Fuentes de información</t>
  </si>
  <si>
    <t>Criterios</t>
  </si>
  <si>
    <t>MIR 10 indicadores</t>
  </si>
  <si>
    <t>CREMAA checked</t>
  </si>
  <si>
    <t>Resultado logico de la matriz</t>
  </si>
  <si>
    <t xml:space="preserve">MIR 11 Indicadores </t>
  </si>
  <si>
    <t>MIR 11 checked</t>
  </si>
  <si>
    <t>Monitoreable</t>
  </si>
  <si>
    <t>Aspecto susceptible de mejora</t>
  </si>
  <si>
    <t>Comentarios</t>
  </si>
  <si>
    <t>Fórmula del indicador</t>
  </si>
  <si>
    <t>Nivel</t>
  </si>
  <si>
    <t>Fin</t>
  </si>
  <si>
    <t>Proposito</t>
  </si>
  <si>
    <t>Componente</t>
  </si>
  <si>
    <t>Actividad</t>
  </si>
  <si>
    <t>Pertinencia</t>
  </si>
  <si>
    <t>Fortalezas</t>
  </si>
  <si>
    <t>UR Responsable:</t>
  </si>
  <si>
    <t>Vinculación con el PED 2016-2022</t>
  </si>
  <si>
    <t>Eje</t>
  </si>
  <si>
    <t>Tema</t>
  </si>
  <si>
    <t>Objetivo</t>
  </si>
  <si>
    <t>Debilidades</t>
  </si>
  <si>
    <t>Oportunidades</t>
  </si>
  <si>
    <t>Amenazas</t>
  </si>
  <si>
    <t>Sí</t>
  </si>
  <si>
    <t>Descripción</t>
  </si>
  <si>
    <t>Referencia</t>
  </si>
  <si>
    <t>Recomendación</t>
  </si>
  <si>
    <t>José</t>
  </si>
  <si>
    <t>Gabriela</t>
  </si>
  <si>
    <t>Rafael</t>
  </si>
  <si>
    <t>Cuestionario de evaluación de diagnóstico</t>
  </si>
  <si>
    <t>Aspectos susceptibles de mejora</t>
  </si>
  <si>
    <t>Fuentes de información utilizadas</t>
  </si>
  <si>
    <t>a. Estado de derecho</t>
  </si>
  <si>
    <t xml:space="preserve">b. Desarrollo social </t>
  </si>
  <si>
    <t>c. Desarrollo económico</t>
  </si>
  <si>
    <t>¿El programa y/o sus objetivos están alineados a los ejes de competitividad definidos por la Jefatura de la Gubernatura?"</t>
  </si>
  <si>
    <t>Porcentaje de municipios con  índice de desarrollo institucional municipal Bajo y Muy Bajo</t>
  </si>
  <si>
    <t>Porcentaje de municipios con obras y/o acciones financiados con fuentes federales y/o estatales</t>
  </si>
  <si>
    <t>Porcentaje de Municipios con grado de cumplimiento completo en el SISPLADE.</t>
  </si>
  <si>
    <t>Porcentaje de órganos para la planeación  integrados</t>
  </si>
  <si>
    <t>Porcentaje de municipios atendidos con capacitación y asistencia técnica</t>
  </si>
  <si>
    <t>Porcentaje de obras de infraestructura pública municipales realizadas</t>
  </si>
  <si>
    <t>Porcentaje de estudios y proyectos  para infraestructura pública municipal realizadas</t>
  </si>
  <si>
    <t>Porcentaje de infraestructura municipal construida</t>
  </si>
  <si>
    <t>(Número de Municipios con Índice de desarrollo institucional municipal Bajo y Muy Bajo entre el número total de municipios del estado)*100</t>
  </si>
  <si>
    <t>(Número de municipios con obras y/o acciones financiados con fuentes federales y/o estatales/Total de municipios del estado)*100</t>
  </si>
  <si>
    <t>(Número de municipios con grado de cumplimiento completo en el SISPLADE/el número total de municipios programados del estado)*100</t>
  </si>
  <si>
    <t>(Número de órganos para la planeación integrados entre número de órganos para la planeación programados)*100</t>
  </si>
  <si>
    <t>(Número de municipios atendidos con capacitación y asistencia técnica entre el total de municipios de estado)*100</t>
  </si>
  <si>
    <t>(Número de obras de infraestructura pública municipales realizadas/Número de obras de infraestructura públicas municipales programas)*100</t>
  </si>
  <si>
    <t>(Número de obras de infraestructura pública municipales rehabilitadas realizadas/Número de obras de infraestructura municipales rehabilitadas programas)*100</t>
  </si>
  <si>
    <t>(Número de estudios y proyectos  para infraestructura pública municipal realizadas/ número de estudios y proyectos para infraestructura pública municipal programadas)*100</t>
  </si>
  <si>
    <t>(Número de obras de infraestructura pública municipal construida realizada/número de obras de infraestructura pública municipal programada)</t>
  </si>
  <si>
    <t>Se sugiere  definir la línea base en números absolutos para poder medir el resultado conforme a las metas.</t>
  </si>
  <si>
    <t>No corresponde a la tipología prevista por la metodología del marco lógico, se sugiere adecuarse a los mismos.</t>
  </si>
  <si>
    <t>No corresponde a la tipología prevista por la metodología del marco lógico, se sugiere adecuarse a los mismos.
Se sugiere  definir la línea base en números absolutos para poder medir el resultado conforme a las metas.</t>
  </si>
  <si>
    <t>DESARROLLO Y FORTALECIMIENTO DE CAPACIDADES DE LOS MUNICIPIOS</t>
  </si>
  <si>
    <t>COORDINACIÓN GENERAL DEL COMITÉ ESTATAL DE PLANEACIÓN PARA EL DESARROLLO DE
OAXACA</t>
  </si>
  <si>
    <t>OAXACA MODERNO Y TRANSPARENTE</t>
  </si>
  <si>
    <t>DESARROLLO INSTITUCIONAL MUNICIPAL</t>
  </si>
  <si>
    <t>APOYAR EL FORTALECIMIENTO DE LAS CAPACIDADES INSTITUCIONALES DE LOS 570 MUNICIPIOS DE OAXACA.</t>
  </si>
  <si>
    <t>Ficha de programa 2018 provista al evaluador</t>
  </si>
  <si>
    <t>En caso de contar con evaluaciones previas se sugiere incorporar las recomendaciones.</t>
  </si>
  <si>
    <t>Árbol de problema provisto al evaluador</t>
  </si>
  <si>
    <t>La documentación provista cubre los dos elementos solicitados (100%)</t>
  </si>
  <si>
    <t>Árbol de objetivos provisto al evaluador</t>
  </si>
  <si>
    <t>Selección de alternativas provisto al evaluador</t>
  </si>
  <si>
    <t>La documentación provista cubre los tres aspectos solicitados (100%).
El área de enfoque son los 570 municipios.</t>
  </si>
  <si>
    <t>Ficha de programa provista al evaluador</t>
  </si>
  <si>
    <t>La documentación provista cubre los tres elementos solicitados (100%).
El árbol de problemas no debe establecer el problema central como la ausencia de un bien o servicio, en este caso lo describen como "Escaso conocimiento de la gestión pública de los municipios".</t>
  </si>
  <si>
    <t>Se sugiere documentar una estrategia de cobertura que priorice los más vulnerables.</t>
  </si>
  <si>
    <t>MIR 2018</t>
  </si>
  <si>
    <t>V. Vinculación con ejes de competitividad</t>
  </si>
  <si>
    <t>El programa cuenta con casi la totalidad de la información de identificación general requerida por la metodología de evaluación.</t>
  </si>
  <si>
    <t>Pregunta 1</t>
  </si>
  <si>
    <t>La definición del problema especifica la población objetivo como la totalidad de los municipios de la entidad implicando un indicador de la magnitud del problema.</t>
  </si>
  <si>
    <t>Pregunta 2</t>
  </si>
  <si>
    <t xml:space="preserve">La población objetivo abarca la totalidad de la población de la entidad ya que está referida en términos de los municipios de los cuales se conforma, por lo que está claramente identificada y cuantificada. </t>
  </si>
  <si>
    <t>Pregunta 6</t>
  </si>
  <si>
    <t>El árbol de problemas establece el problema central como una ausencia o carencia,  por lo que no cumple con los lineamientos del CONEVAL para la elaboración del mismo.</t>
  </si>
  <si>
    <t>Pregunta 3</t>
  </si>
  <si>
    <t>La población objetivo es la totalidad de la población del estado, por  lo que no existe una desagregación que ponga enfoque en aquellos municipios o grupos de población vulnerables dentro de los mismos, a los cuales dirigir los esfuerzos en particular y de forma primordial.</t>
  </si>
  <si>
    <t>Preguntas 6, 7, 8, 9 y 10</t>
  </si>
  <si>
    <t>Pregunta 11 y 12</t>
  </si>
  <si>
    <t>Pregunta 11</t>
  </si>
  <si>
    <t>Se especifica que el programa no es susceptible de evaluación en el PAE.</t>
  </si>
  <si>
    <t>Otros programas derivados del Plan Estatal de Desarrollo 2016-2022, así como los asociados al Plan Sectorial correspondiente, pueden ofrecer sinergias para el cumplimiento del fin al que este programa se vincula.</t>
  </si>
  <si>
    <t>Pregunta 1, inciso b)</t>
  </si>
  <si>
    <t xml:space="preserve">Identificar, en colaboración con otras dependencias y entidades de la AP estatal, los programas con los que puedan establecerse vínculos sinérgicos para potenciar los resultados del programa.  </t>
  </si>
  <si>
    <t>Posible existencia de investigaciones externas (académicas, de organismos públicos internacionales, federales o de la sociedad civil) con información relevante para el análisis del problema que el programa busca resolver.</t>
  </si>
  <si>
    <t>Preguntas 2 y 3 (con sus tres incisos en ambos casos)</t>
  </si>
  <si>
    <t xml:space="preserve">Fortalecer el diagnóstico del problema con una investigación documental y entrevistas a informantes pertinentes con la especialidad requerida, documentar los hallazgos y fortalecer el análisis correspondiente en consecuencia. </t>
  </si>
  <si>
    <t>Preguntas 11 y 12 (con sus incisos)</t>
  </si>
  <si>
    <t>Consultar las guías metodológicas de la SCHP sobre la metodología de marco lógico, construcción de MIR y construcción de indicadores para identificar técnicas precisas para la atención de las observaciones</t>
  </si>
  <si>
    <t>Eventual falta de coordinación con otras dependencias y entidades cuyo mandato tenga vinculación directa con la población objetivo del programa, o que tengan a su cargo programas transversales con objetivos potencialmente asociados a las actividades de este programa.</t>
  </si>
  <si>
    <t xml:space="preserve">Eventuales señalamientos por observadores externos o grupos políticos a supuestas debilidades en el planteamiento del problema y configuración del programa, tomando como base información que no esté considerada en la documentación analítica del programa, pese a estar públicamente disponible. </t>
  </si>
  <si>
    <t>Preguntas 2 a 4 (con sus incisos) y 5</t>
  </si>
  <si>
    <t xml:space="preserve">Riesgo de señalamientos por omitir atender causas, manifestaciones del problema y efectos que se han detectado y referido en el propio diagnóstico del PED. </t>
  </si>
  <si>
    <t>Pregunta 3 (con sus incisos)</t>
  </si>
  <si>
    <t xml:space="preserve">Fortalecer el diagnóstico del problema y el diseño del programa considerando otras causas relevantes dentro del ámbito de actuación de la UR, que resulten relevantes, factibles y eficaces, en apego a la metodología de referencia. </t>
  </si>
  <si>
    <t>Posibles obstáculos al correcto desarrollo de las actividades del programa por eventuales presiones políticas de grupos que pueden asumirse beneficiarios del programa sin cumplir los requisitos para serlo, o por señalamientos de exclusión a grupos que deberían beneficiarse del programa sin estar considerados.</t>
  </si>
  <si>
    <t>Preguntas 6 a 9 (cada una con sus incisos) y 10</t>
  </si>
  <si>
    <t xml:space="preserve">Definir las poblaciones potencial y objetivo del programa e identificarlas, caracterizarlas y cuantificarlas explícitamente en la documentación de planeación del programa, con las desagregaciones pertinentes, así como definir previsiones para la generación de un padrón de beneficiarios y documentarlas en reglas de operación u otros lineamientos específicos del programa. </t>
  </si>
  <si>
    <t>Posibles presiones por eventuales señalamientos públicos (por omisiones o dificultades para el seguimiento de los avances del programa) por parte de observadores externos dedicados al seguimiento del mismo a partir de la información pública prevista por la legislación</t>
  </si>
  <si>
    <t>Corregir las omisiones e inconsistencias detectados para fortalecer el diseño del programa y la transparencia de su información</t>
  </si>
  <si>
    <t>Algunos indicadores utilizan otros términos de "Tipo de indicador"</t>
  </si>
  <si>
    <t xml:space="preserve">Debido a que no corresponde a la tipología prevista por la metodología del marco lógico, se sugiere adecuarse a los mismos.
</t>
  </si>
  <si>
    <t>Pregunta 12</t>
  </si>
  <si>
    <t>Es preciso identificar dentro del universo de los 570 municipios que conforman a la entidad, aquellos que tienen una mayor vulnerabilidad institucional para enfocar los esfuerzos de forma escalonada.</t>
  </si>
  <si>
    <t>Se sugiere  definir la línea base en números absolutos para poder medir el resultado conforme a las metas.
Las metas no son congruentes con la frecuencia de medición</t>
  </si>
  <si>
    <t>No es monitoreable debido a que el medio de verificación debe apegarse a  los lineamientos de CONEVAL, el cuál debe contener el nombre completo del documento que sustenta la información, el área que genera o publica la información, la periodicidad con la que se genera el documento (el cual debe coincidir con la frecuencia de medición) y la liga de la página de la que se obtiene la información (si es el caso).
No es adecuado porque al estar expresada la línea base en porcentaje podemos saber si es congruente con el sentido del indicador.</t>
  </si>
  <si>
    <t>Porcentaje de obras de infraestructura pública municipal rehabilitadas</t>
  </si>
  <si>
    <t>No es relevante debido a que la metas no son congruentes con la frecuencia de medición.
No es monitoreable debido a que el medio de verificación debe apegarse a  los lineamientos de CONEVAL, el cuál debe contener el nombre completo del documento que sustenta la información, el área que genera o publica la información, la periodicidad con la que se genera el documento (el cual debe coincidir con la frecuencia de medición) y la liga de la página de la que se obtiene la información (si es el caso).
No es adecuado porque al estar expresada la línea base en porcentaje podemos saber si es congruente con el sentido del indicador.
Al no ser relevante ni adecuado no puede ser económico.</t>
  </si>
  <si>
    <t>"No es monitoreable debido a que el medio de verificación debe apegarse a  los lineamientos de CONEVAL, el cuál debe contener el nombre completo del documento que sustenta la información, el área que genera o publica la información, la periodicidad con la que se genera el documento (el cual debe coincidir con la frecuencia de medición) y la liga de la página de la que se obtiene la información (si es el caso).
No es adecuado porque al estar expresada la línea base en porcentaje podemos saber si es congruente con el sentido del indicador."
No es adecuado porque al estar expresada la línea base en porcentaje podemos saber si es congruente con el sentido del indicador.</t>
  </si>
  <si>
    <t>Propósito</t>
  </si>
  <si>
    <t>La documentación provista cubre seis de los siete aspectos solicitados (85.7%)
La dependencia no mostró ningún documento en el cuál se especifiquen  las recomendaciones derivadas de evaluaciones anteriores.
En la bitácora mencionan que el programa no es suceptible de evaluación en el PAE.</t>
  </si>
  <si>
    <t>Todos los indicadores cumplen con el criterio de claridad</t>
  </si>
  <si>
    <t xml:space="preserve">Pregunta 12 </t>
  </si>
  <si>
    <t>Revisar los comentarios de cada indicador.</t>
  </si>
  <si>
    <t>Analizar el problema para estar en sincronía con los requerimientos del CONEVAL respecto a la definición del mismo.</t>
  </si>
  <si>
    <t>Establecer la línea base en número absolutos para tener la misma unidad de medida que las metas y poder observar si son congruentes con el sentido del indicador.</t>
  </si>
  <si>
    <t>Existen diferencias importantes entre la unidad de medida de la línea base y las metas por lo que la MIR representa un problema de medición en varios de los indicadores.</t>
  </si>
  <si>
    <t>Algunos de los indicadores no cubren los criterios de CREMAA respecto a monitoreabilidad y adecuación</t>
  </si>
  <si>
    <t>Revisar los comentarios de cada indicador.
Especificar el medio de verificación  apegándose a  los lineamientos de CONEVAL el cuál debe contener el nombre completo del documento que sustenta la información, el área que genera o publica la información, la periodicidad con la que se genera el documento (el cual debe coincidir con la frecuencia de medición) y la liga de la página de la que se obtiene la información (si es el caso).</t>
  </si>
  <si>
    <t>La metodología de marco lógico y la documentación que al respecto han publicado la SCHP federal y el CONEVAL  ofrecen orientación adecuada para la atención de las observaciones formuladas</t>
  </si>
  <si>
    <t>Todos los indicadores cumplen con las características de método de cálculo, dimensión, frecuencia de medición, sentido esperado y metas</t>
  </si>
  <si>
    <t>Número de programa:</t>
  </si>
  <si>
    <t>(ESTÁNDAR DE EVALUACIÓN DE LOS CRITERIOS. Para permitir un buen seguimiento de los objetivos y evaluar adecuadamente el logro del programa, los indicadores de sus objetivos deben cumplir los criterios CREMAA. Un indicador es CREMA(A) si cumple los siguientes requisitos: (C) La fórmula de cálculo es coherente con el nombre del indicador y el nombre expresa lo conformado en la fórmula; también existe coherencia entre los elementos del cálculo en cuanto a frecuencias de medición y unidades de medida; asimismo, la definición de las variables es clara y los conceptos especializados que, en su caso,  utiliza se explican en la MIR o en una nota técnica adjunta. (R) Al menos uno de los factores relevantes  del objetivo se mide en el indicador y éste cuenta con al menos una meta específica dentro de la frecuencia de medición referida. (E) El indicador es relevante, adecuado, y su seguimiento es costeable. (M) El indicador es claro y específica un valor de línea base;  la frecuencia de medición coincide con la del medio de verificación referido, el cual mide efectivamente el indicador (o los datos de sus variables). (A) La metas son consistentes con el sentido propuesto; adicionalmente, la dimensión del indicador es consistente con los conceptos de la Metodología de Marco Lógico. (Am) [Solo para los objetivos con más de un indicador asociado] El indicador aporta información sustantiva y complementaria a la que rinde el otro indicador asociado al objetivo.) 
No es monitoreable debido a que la liga conecta con la página principal de ASE Oaxaca. Se sugiere especificar con mas detalle el medio de verificación apegándose a  los lineamientos de CONEVAL el cuál debe contener el nombre completo del documento que sustenta la información, el área que genera o publica la información, la periodicidad con la que se genera el documento (el cual debe coincidir con la frecuencia de medición) y la liga de la página de la que se obtiene la información (si es el caso).</t>
  </si>
  <si>
    <t>La documentación provista cubre los tres elementos solicitados (100%).
El área de enfoque potencial son los 570 municipios</t>
  </si>
  <si>
    <t>La documentación provista cubre los tres elementos solicitados (100%).
Se asume que la población objetivo son los 570 municipios</t>
  </si>
  <si>
    <t>Apegarse a los lineamientos del CONEVAL para realizar el árbol de problema.</t>
  </si>
  <si>
    <t>La documentación provista cubre los elementos solicitados (100%)
La documentación provista analiza las alternativas.</t>
  </si>
  <si>
    <t>El programa cubre con tres de los cuatro aspectos solicitados (75%).
Algunos indicadores no cubren los criterios CREMAA
La mayoría de los indicadores tiene medio de verificación pero deben apegarse a los lineamientos CONEVAL.</t>
  </si>
  <si>
    <t>El programa cubre con siete de los nueve aspectos solicitados (77.8%).
En algunos indicadores la línea base no corresponde con la unidad de medida de las metas.
Algunas metas no son congruentes con la frecuencia de medición del indicador.
La tipología que se utilizó en algunos indicadores no corresponde a la  prevista por la metodología del marco lógico.</t>
  </si>
  <si>
    <t>Documentar una estrategia de cobertura que priorice los municipios más vulnerables.</t>
  </si>
  <si>
    <t>Al replantear el problema central, analizar el objetivo, sus causas y efectos.</t>
  </si>
  <si>
    <t>De acuerdo al rediseño del árbol de problemas y objetivo evaluar las alternativas señaladas.</t>
  </si>
  <si>
    <t>Actualizar en la ficha de programa 2018</t>
  </si>
  <si>
    <t>La documentación provista no cubre los elementos solicitados (0%).</t>
  </si>
  <si>
    <t>Ficha de programa provista al evaluador
Archivo de diagnóstico
Reporte municipal 2017</t>
  </si>
  <si>
    <t>Considerar pertinencia de la desagregación.</t>
  </si>
  <si>
    <t xml:space="preserve">La documentación provista no cubre los elementos solicitados (0%).
</t>
  </si>
  <si>
    <t>Documentar en las reglas de operación las previsiones para la realización del padrón de beneficiarios o el área de enfoque.</t>
  </si>
  <si>
    <t>Revisar los comentarios de cada uno de los indicadores evaluados en el archivo electrónico adjunto.
El medio de verificación debe apegarse a  los lineamientos de CONEVAL, el cuál debe contener el nombre completo del documento que sustenta la información, el área que genera o publica la información, la periodicidad con la que se genera el documento (el cual debe coincidir con la frecuencia de medición) y la liga de la página de la que se obtiene la información (si es el caso).</t>
  </si>
  <si>
    <t>Revisar los comentarios de cada indicador en  el archivo electrónico adjunto.
Evaluar la unidad de medida de la línea base de los indicadores marcados y establecer metas congruentes con la frecuencia de medición.
Se sugiere adecuarse a la tipología de la metodología del marco lógico.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</si>
</sst>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9" x14ac:knownFonts="1">
    <font>
      <sz val="11"/>
      <color theme="1"/>
      <name val="Calibri"/>
      <family val="2"/>
      <scheme val="minor"/>
    </font>
    <font>
      <sz val="11"/>
      <color theme="0"/>
      <name val="Calibri"/>
      <family val="2"/>
      <scheme val="minor"/>
    </font>
    <font>
      <sz val="11"/>
      <color theme="1"/>
      <name val="Calibri"/>
      <family val="2"/>
      <scheme val="minor"/>
    </font>
    <font>
      <sz val="11"/>
      <color theme="1"/>
      <name val="Arial"/>
      <family val="2"/>
    </font>
    <font>
      <sz val="10"/>
      <color rgb="FF000000"/>
      <name val="Times New Roman"/>
      <family val="1"/>
    </font>
    <font>
      <b/>
      <sz val="11"/>
      <color theme="0"/>
      <name val="Arial"/>
      <family val="2"/>
    </font>
    <font>
      <b/>
      <sz val="11"/>
      <color theme="1"/>
      <name val="Arial"/>
      <family val="2"/>
    </font>
    <font>
      <sz val="11"/>
      <color theme="0"/>
      <name val="Arial"/>
      <family val="2"/>
    </font>
    <font>
      <sz val="11"/>
      <name val="Calibri"/>
      <family val="2"/>
      <scheme val="minor"/>
    </font>
  </fonts>
  <fills count="6">
    <fill>
      <patternFill patternType="none"/>
    </fill>
    <fill>
      <patternFill patternType="gray125"/>
    </fill>
    <fill>
      <patternFill patternType="solid">
        <fgColor theme="7"/>
      </patternFill>
    </fill>
    <fill>
      <patternFill patternType="solid">
        <fgColor theme="7" tint="0.59999389629810485"/>
        <bgColor indexed="65"/>
      </patternFill>
    </fill>
    <fill>
      <patternFill patternType="solid">
        <fgColor rgb="FFC00000"/>
        <bgColor indexed="64"/>
      </patternFill>
    </fill>
    <fill>
      <patternFill patternType="solid">
        <fgColor theme="0" tint="-0.14999847407452621"/>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medium">
        <color auto="1"/>
      </left>
      <right style="thin">
        <color auto="1"/>
      </right>
      <top/>
      <bottom style="thin">
        <color auto="1"/>
      </bottom>
      <diagonal/>
    </border>
    <border>
      <left style="thin">
        <color auto="1"/>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bottom/>
      <diagonal/>
    </border>
    <border>
      <left style="medium">
        <color auto="1"/>
      </left>
      <right style="thin">
        <color auto="1"/>
      </right>
      <top style="thin">
        <color auto="1"/>
      </top>
      <bottom/>
      <diagonal/>
    </border>
    <border>
      <left style="thin">
        <color auto="1"/>
      </left>
      <right style="medium">
        <color auto="1"/>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bottom/>
      <diagonal/>
    </border>
    <border>
      <left style="medium">
        <color auto="1"/>
      </left>
      <right style="thin">
        <color auto="1"/>
      </right>
      <top style="medium">
        <color auto="1"/>
      </top>
      <bottom/>
      <diagonal/>
    </border>
    <border>
      <left style="medium">
        <color auto="1"/>
      </left>
      <right style="medium">
        <color auto="1"/>
      </right>
      <top style="medium">
        <color auto="1"/>
      </top>
      <bottom/>
      <diagonal/>
    </border>
    <border>
      <left style="medium">
        <color auto="1"/>
      </left>
      <right style="thin">
        <color auto="1"/>
      </right>
      <top/>
      <bottom style="medium">
        <color indexed="64"/>
      </bottom>
      <diagonal/>
    </border>
  </borders>
  <cellStyleXfs count="5">
    <xf numFmtId="0" fontId="0" fillId="0" borderId="0"/>
    <xf numFmtId="0" fontId="1" fillId="2" borderId="0" applyNumberFormat="0" applyBorder="0" applyAlignment="0" applyProtection="0"/>
    <xf numFmtId="0" fontId="2" fillId="3" borderId="0" applyNumberFormat="0" applyBorder="0" applyAlignment="0" applyProtection="0"/>
    <xf numFmtId="0" fontId="2" fillId="0" borderId="0"/>
    <xf numFmtId="0" fontId="4" fillId="0" borderId="0"/>
  </cellStyleXfs>
  <cellXfs count="138">
    <xf numFmtId="0" fontId="0" fillId="0" borderId="0" xfId="0"/>
    <xf numFmtId="0" fontId="0" fillId="0" borderId="0" xfId="0" applyProtection="1">
      <protection hidden="1"/>
    </xf>
    <xf numFmtId="0" fontId="0" fillId="0" borderId="0" xfId="0" applyAlignment="1">
      <alignment horizontal="center"/>
    </xf>
    <xf numFmtId="0" fontId="0" fillId="0" borderId="0" xfId="0" applyAlignment="1">
      <alignment horizontal="center" vertical="center"/>
    </xf>
    <xf numFmtId="0" fontId="0" fillId="0" borderId="0" xfId="0" applyProtection="1">
      <protection locked="0" hidden="1"/>
    </xf>
    <xf numFmtId="0" fontId="0" fillId="0" borderId="0" xfId="0" applyAlignment="1" applyProtection="1">
      <alignment horizontal="center" vertical="center"/>
      <protection hidden="1"/>
    </xf>
    <xf numFmtId="0" fontId="0" fillId="0" borderId="0" xfId="0" applyAlignment="1">
      <alignment wrapText="1"/>
    </xf>
    <xf numFmtId="0" fontId="0" fillId="0" borderId="0" xfId="0" applyAlignment="1" applyProtection="1">
      <alignment vertical="center"/>
      <protection hidden="1"/>
    </xf>
    <xf numFmtId="0" fontId="0" fillId="0" borderId="0" xfId="0" applyAlignment="1">
      <alignment horizontal="center" vertical="center"/>
    </xf>
    <xf numFmtId="0" fontId="0" fillId="0" borderId="0" xfId="0" applyProtection="1"/>
    <xf numFmtId="0" fontId="3" fillId="0" borderId="0" xfId="0" applyFont="1" applyAlignment="1">
      <alignment wrapText="1"/>
    </xf>
    <xf numFmtId="0" fontId="3" fillId="0" borderId="0" xfId="0" applyFont="1"/>
    <xf numFmtId="0" fontId="3" fillId="0" borderId="0" xfId="0" applyFont="1" applyAlignment="1">
      <alignment horizontal="left" vertical="center" wrapText="1"/>
    </xf>
    <xf numFmtId="0" fontId="3" fillId="0" borderId="0" xfId="0" applyFont="1" applyAlignment="1" applyProtection="1">
      <alignment horizontal="left" vertical="center" wrapText="1"/>
      <protection locked="0"/>
    </xf>
    <xf numFmtId="0" fontId="3" fillId="0" borderId="0" xfId="0" applyNumberFormat="1" applyFont="1" applyAlignment="1">
      <alignment horizontal="center" vertical="center"/>
    </xf>
    <xf numFmtId="0" fontId="3" fillId="0" borderId="0" xfId="0" applyNumberFormat="1" applyFont="1" applyAlignment="1">
      <alignment horizontal="center" vertical="center" wrapText="1"/>
    </xf>
    <xf numFmtId="0" fontId="3" fillId="0" borderId="0" xfId="0" applyNumberFormat="1" applyFont="1" applyAlignment="1">
      <alignment horizontal="left" vertical="center" wrapText="1"/>
    </xf>
    <xf numFmtId="0" fontId="3" fillId="0" borderId="0" xfId="0" applyFont="1" applyAlignment="1">
      <alignment horizontal="center"/>
    </xf>
    <xf numFmtId="0" fontId="3" fillId="0" borderId="4" xfId="0" applyFont="1" applyBorder="1" applyAlignment="1" applyProtection="1">
      <alignment wrapText="1"/>
    </xf>
    <xf numFmtId="0" fontId="3" fillId="0" borderId="4" xfId="0" applyFont="1" applyBorder="1" applyProtection="1">
      <protection locked="0"/>
    </xf>
    <xf numFmtId="0" fontId="3" fillId="0" borderId="1" xfId="0" applyFont="1" applyBorder="1" applyAlignment="1">
      <alignment wrapText="1"/>
    </xf>
    <xf numFmtId="0" fontId="3" fillId="0" borderId="1" xfId="0" applyFont="1" applyBorder="1" applyAlignment="1" applyProtection="1">
      <alignment wrapText="1"/>
    </xf>
    <xf numFmtId="0" fontId="3" fillId="0" borderId="2" xfId="0" applyFont="1" applyBorder="1" applyAlignment="1">
      <alignment wrapText="1"/>
    </xf>
    <xf numFmtId="0" fontId="3" fillId="0" borderId="6" xfId="0" applyFont="1" applyBorder="1" applyAlignment="1">
      <alignment wrapText="1"/>
    </xf>
    <xf numFmtId="0" fontId="3" fillId="0" borderId="8" xfId="0" applyFont="1" applyBorder="1" applyAlignment="1">
      <alignment wrapText="1"/>
    </xf>
    <xf numFmtId="0" fontId="3" fillId="0" borderId="6" xfId="0" applyFont="1" applyBorder="1"/>
    <xf numFmtId="0" fontId="3" fillId="0" borderId="1" xfId="0" applyFont="1" applyBorder="1"/>
    <xf numFmtId="0" fontId="3" fillId="0" borderId="8" xfId="0" applyFont="1" applyBorder="1"/>
    <xf numFmtId="0" fontId="6" fillId="0" borderId="18" xfId="0" applyFont="1" applyFill="1" applyBorder="1" applyAlignment="1">
      <alignment horizontal="center" vertical="center" wrapText="1"/>
    </xf>
    <xf numFmtId="0" fontId="3" fillId="0" borderId="3" xfId="0" applyFont="1" applyFill="1" applyBorder="1" applyAlignment="1">
      <alignment vertical="center" wrapText="1"/>
    </xf>
    <xf numFmtId="0" fontId="3" fillId="0" borderId="3" xfId="0" applyFont="1" applyBorder="1"/>
    <xf numFmtId="0" fontId="3" fillId="0" borderId="3" xfId="0" applyFont="1" applyBorder="1" applyAlignment="1" applyProtection="1">
      <alignment horizontal="center" vertical="center" wrapText="1"/>
      <protection locked="0"/>
    </xf>
    <xf numFmtId="0" fontId="3" fillId="0" borderId="4" xfId="0" applyFont="1" applyBorder="1"/>
    <xf numFmtId="0" fontId="6" fillId="0" borderId="0" xfId="0" applyFont="1" applyBorder="1" applyAlignment="1">
      <alignment vertical="center"/>
    </xf>
    <xf numFmtId="0" fontId="3" fillId="0" borderId="0" xfId="0" applyFont="1" applyBorder="1" applyAlignment="1">
      <alignment vertical="center" wrapText="1"/>
    </xf>
    <xf numFmtId="0" fontId="3" fillId="0" borderId="0" xfId="0" applyFont="1" applyBorder="1"/>
    <xf numFmtId="0" fontId="3" fillId="0" borderId="0" xfId="0" applyFont="1" applyBorder="1" applyAlignment="1" applyProtection="1">
      <alignment vertical="top" wrapText="1"/>
      <protection locked="0"/>
    </xf>
    <xf numFmtId="0" fontId="5" fillId="4" borderId="1" xfId="2" applyFont="1" applyFill="1" applyBorder="1" applyAlignment="1" applyProtection="1">
      <alignment horizontal="center" vertical="center" wrapText="1"/>
    </xf>
    <xf numFmtId="0" fontId="3" fillId="5" borderId="1" xfId="2" applyFont="1" applyFill="1" applyBorder="1" applyAlignment="1" applyProtection="1">
      <alignment horizontal="left" vertical="center" wrapText="1"/>
      <protection locked="0"/>
    </xf>
    <xf numFmtId="0" fontId="5" fillId="4" borderId="1" xfId="0" applyNumberFormat="1" applyFont="1" applyFill="1" applyBorder="1" applyAlignment="1">
      <alignment horizontal="center" vertical="top" wrapText="1"/>
    </xf>
    <xf numFmtId="49" fontId="5" fillId="4" borderId="1" xfId="0" applyNumberFormat="1" applyFont="1" applyFill="1" applyBorder="1" applyAlignment="1" applyProtection="1">
      <alignment horizontal="center" vertical="top" wrapText="1"/>
    </xf>
    <xf numFmtId="0" fontId="5" fillId="4" borderId="1" xfId="0" applyNumberFormat="1" applyFont="1" applyFill="1" applyBorder="1" applyAlignment="1" applyProtection="1">
      <alignment horizontal="center" vertical="top" wrapText="1"/>
    </xf>
    <xf numFmtId="49" fontId="5" fillId="4" borderId="1" xfId="0" applyNumberFormat="1" applyFont="1" applyFill="1" applyBorder="1" applyAlignment="1">
      <alignment horizontal="center" vertical="top" wrapText="1"/>
    </xf>
    <xf numFmtId="0" fontId="5" fillId="4" borderId="1" xfId="0" applyFont="1" applyFill="1" applyBorder="1" applyAlignment="1">
      <alignment horizontal="center" vertical="top" wrapText="1"/>
    </xf>
    <xf numFmtId="0" fontId="5" fillId="4" borderId="1" xfId="0" applyFont="1" applyFill="1" applyBorder="1" applyAlignment="1">
      <alignment horizontal="center" vertical="top"/>
    </xf>
    <xf numFmtId="0" fontId="0" fillId="0" borderId="1" xfId="0" applyNumberFormat="1" applyBorder="1" applyAlignment="1">
      <alignment horizontal="center" vertical="center" wrapText="1"/>
    </xf>
    <xf numFmtId="0" fontId="0" fillId="0" borderId="1" xfId="0" applyNumberFormat="1" applyBorder="1" applyAlignment="1" applyProtection="1">
      <alignment horizontal="left" vertical="center" wrapText="1"/>
    </xf>
    <xf numFmtId="0" fontId="8" fillId="0" borderId="1" xfId="0" applyNumberFormat="1" applyFont="1" applyBorder="1" applyAlignment="1" applyProtection="1">
      <alignment horizontal="left" vertical="center" wrapText="1"/>
    </xf>
    <xf numFmtId="49" fontId="0" fillId="0" borderId="1" xfId="0" applyNumberFormat="1" applyBorder="1" applyAlignment="1" applyProtection="1">
      <alignment wrapText="1"/>
      <protection locked="0"/>
    </xf>
    <xf numFmtId="0" fontId="0" fillId="0" borderId="1" xfId="0" applyNumberFormat="1" applyFill="1" applyBorder="1" applyAlignment="1" applyProtection="1">
      <alignment horizontal="left" vertical="center" wrapText="1"/>
      <protection locked="0"/>
    </xf>
    <xf numFmtId="0" fontId="0" fillId="0" borderId="1" xfId="0" applyNumberFormat="1" applyBorder="1" applyAlignment="1" applyProtection="1">
      <alignment horizontal="left" vertical="center" wrapText="1"/>
      <protection locked="0"/>
    </xf>
    <xf numFmtId="0" fontId="0" fillId="0" borderId="1" xfId="0" quotePrefix="1" applyNumberFormat="1" applyBorder="1" applyAlignment="1" applyProtection="1">
      <alignment horizontal="left" vertical="center" wrapText="1"/>
      <protection locked="0"/>
    </xf>
    <xf numFmtId="0" fontId="0" fillId="0" borderId="1" xfId="0" applyNumberFormat="1" applyBorder="1" applyAlignment="1" applyProtection="1">
      <alignment horizontal="left" wrapText="1"/>
      <protection locked="0"/>
    </xf>
    <xf numFmtId="49" fontId="0" fillId="0" borderId="1" xfId="0" applyNumberFormat="1" applyFill="1" applyBorder="1" applyAlignment="1" applyProtection="1">
      <alignment wrapText="1"/>
      <protection locked="0"/>
    </xf>
    <xf numFmtId="0" fontId="0" fillId="0" borderId="1" xfId="0" applyNumberFormat="1" applyBorder="1" applyAlignment="1">
      <alignment horizontal="center" vertical="center"/>
    </xf>
    <xf numFmtId="0" fontId="0" fillId="0" borderId="1" xfId="0" applyNumberFormat="1" applyBorder="1" applyAlignment="1" applyProtection="1">
      <alignment horizontal="center" vertical="center" wrapText="1"/>
      <protection locked="0"/>
    </xf>
    <xf numFmtId="0" fontId="0" fillId="0" borderId="0" xfId="0" applyNumberFormat="1" applyAlignment="1">
      <alignment horizontal="center" vertical="center" wrapText="1"/>
    </xf>
    <xf numFmtId="0" fontId="0" fillId="0" borderId="1" xfId="0" applyNumberFormat="1" applyBorder="1" applyAlignment="1">
      <alignment wrapText="1"/>
    </xf>
    <xf numFmtId="0" fontId="0" fillId="0" borderId="1" xfId="0" applyBorder="1" applyAlignment="1"/>
    <xf numFmtId="0" fontId="0" fillId="0" borderId="1" xfId="0" applyNumberFormat="1" applyBorder="1" applyAlignment="1" applyProtection="1">
      <alignment wrapText="1"/>
      <protection locked="0"/>
    </xf>
    <xf numFmtId="0" fontId="0" fillId="0" borderId="0" xfId="0" applyNumberFormat="1" applyAlignment="1">
      <alignment horizontal="left" vertical="center" wrapText="1"/>
    </xf>
    <xf numFmtId="0" fontId="0" fillId="0" borderId="1" xfId="0" applyNumberFormat="1" applyFont="1" applyBorder="1" applyAlignment="1" applyProtection="1">
      <alignment horizontal="left" vertical="center" wrapText="1"/>
      <protection locked="0"/>
    </xf>
    <xf numFmtId="0" fontId="6" fillId="0" borderId="0" xfId="0" applyFont="1" applyAlignment="1">
      <alignment horizontal="right" vertical="top"/>
    </xf>
    <xf numFmtId="0" fontId="3" fillId="0" borderId="0" xfId="0" applyFont="1" applyAlignment="1" applyProtection="1">
      <alignment horizontal="left" vertical="top" wrapText="1"/>
      <protection locked="0"/>
    </xf>
    <xf numFmtId="0" fontId="3" fillId="0" borderId="0" xfId="0" applyFont="1" applyAlignment="1">
      <alignment vertical="top"/>
    </xf>
    <xf numFmtId="0" fontId="3" fillId="0" borderId="0" xfId="0" applyFont="1" applyAlignment="1" applyProtection="1">
      <alignment horizontal="left" vertical="top"/>
      <protection locked="0"/>
    </xf>
    <xf numFmtId="0" fontId="3" fillId="0" borderId="0" xfId="0" applyFont="1" applyAlignment="1">
      <alignment vertical="top" wrapText="1"/>
    </xf>
    <xf numFmtId="0" fontId="7" fillId="4" borderId="5" xfId="0" applyFont="1" applyFill="1" applyBorder="1" applyAlignment="1" applyProtection="1">
      <alignment horizontal="center" vertical="center"/>
    </xf>
    <xf numFmtId="0" fontId="5" fillId="4" borderId="5" xfId="0" applyFont="1" applyFill="1" applyBorder="1" applyProtection="1"/>
    <xf numFmtId="0" fontId="7" fillId="4" borderId="5" xfId="0" applyFont="1" applyFill="1" applyBorder="1" applyProtection="1">
      <protection locked="0"/>
    </xf>
    <xf numFmtId="0" fontId="5" fillId="4" borderId="5" xfId="0" applyFont="1" applyFill="1" applyBorder="1" applyAlignment="1">
      <alignment horizontal="center" vertical="center"/>
    </xf>
    <xf numFmtId="0" fontId="5" fillId="4" borderId="5" xfId="0" applyFont="1" applyFill="1" applyBorder="1" applyAlignment="1">
      <alignment horizontal="center" vertical="center" wrapText="1"/>
    </xf>
    <xf numFmtId="0" fontId="5" fillId="4" borderId="5" xfId="0" applyFont="1" applyFill="1" applyBorder="1" applyAlignment="1">
      <alignment vertical="center"/>
    </xf>
    <xf numFmtId="0" fontId="7" fillId="4" borderId="5" xfId="0" applyFont="1" applyFill="1" applyBorder="1"/>
    <xf numFmtId="0" fontId="6" fillId="4" borderId="5" xfId="0" applyFont="1" applyFill="1" applyBorder="1" applyAlignment="1">
      <alignment horizontal="center" vertical="center" wrapText="1"/>
    </xf>
    <xf numFmtId="0" fontId="3" fillId="4" borderId="5" xfId="0" applyFont="1" applyFill="1" applyBorder="1"/>
    <xf numFmtId="0" fontId="6" fillId="4" borderId="5" xfId="0" applyFont="1" applyFill="1" applyBorder="1" applyAlignment="1">
      <alignment vertical="center"/>
    </xf>
    <xf numFmtId="0" fontId="3" fillId="4" borderId="5" xfId="0" applyFont="1" applyFill="1" applyBorder="1" applyAlignment="1">
      <alignment vertical="center"/>
    </xf>
    <xf numFmtId="0" fontId="3" fillId="4" borderId="20" xfId="0" applyFont="1" applyFill="1" applyBorder="1" applyAlignment="1">
      <alignment vertical="center"/>
    </xf>
    <xf numFmtId="0" fontId="3" fillId="0" borderId="6" xfId="0" applyFont="1" applyBorder="1" applyProtection="1">
      <protection locked="0"/>
    </xf>
    <xf numFmtId="0" fontId="3" fillId="0" borderId="9" xfId="0" applyFont="1" applyBorder="1" applyProtection="1">
      <protection locked="0"/>
    </xf>
    <xf numFmtId="0" fontId="3" fillId="0" borderId="3" xfId="0" applyFont="1" applyBorder="1" applyAlignment="1" applyProtection="1">
      <alignment horizontal="left" vertical="top" wrapText="1"/>
      <protection locked="0"/>
    </xf>
    <xf numFmtId="0" fontId="3" fillId="0" borderId="13" xfId="0" applyFont="1" applyBorder="1" applyAlignment="1" applyProtection="1">
      <alignment horizontal="left" vertical="top" wrapText="1"/>
      <protection locked="0"/>
    </xf>
    <xf numFmtId="0" fontId="3" fillId="0" borderId="19" xfId="0" applyFont="1" applyBorder="1" applyAlignment="1" applyProtection="1">
      <alignment horizontal="center" vertical="top" wrapText="1"/>
      <protection locked="0"/>
    </xf>
    <xf numFmtId="0" fontId="3" fillId="0" borderId="18" xfId="0" applyFont="1" applyBorder="1" applyAlignment="1" applyProtection="1">
      <alignment horizontal="center" vertical="top" wrapText="1"/>
      <protection locked="0"/>
    </xf>
    <xf numFmtId="0" fontId="3" fillId="0" borderId="21" xfId="0" applyFont="1" applyBorder="1" applyAlignment="1" applyProtection="1">
      <alignment horizontal="center" vertical="top" wrapText="1"/>
      <protection locked="0"/>
    </xf>
    <xf numFmtId="0" fontId="3" fillId="0" borderId="11" xfId="0" applyFont="1" applyBorder="1" applyAlignment="1" applyProtection="1">
      <alignment horizontal="center" vertical="top" wrapText="1"/>
      <protection locked="0"/>
    </xf>
    <xf numFmtId="0" fontId="3" fillId="0" borderId="13" xfId="0" applyFont="1" applyBorder="1" applyAlignment="1" applyProtection="1">
      <alignment horizontal="center" vertical="top" wrapText="1"/>
      <protection locked="0"/>
    </xf>
    <xf numFmtId="0" fontId="3" fillId="0" borderId="15" xfId="0" applyFont="1" applyBorder="1" applyAlignment="1" applyProtection="1">
      <alignment horizontal="center" vertical="top" wrapText="1"/>
      <protection locked="0"/>
    </xf>
    <xf numFmtId="0" fontId="3" fillId="0" borderId="7" xfId="0" applyFont="1" applyBorder="1" applyAlignment="1" applyProtection="1">
      <alignment horizontal="center" vertical="top" wrapText="1"/>
      <protection locked="0"/>
    </xf>
    <xf numFmtId="0" fontId="3" fillId="0" borderId="3" xfId="0" applyFont="1" applyBorder="1" applyAlignment="1" applyProtection="1">
      <alignment horizontal="center" vertical="top" wrapText="1"/>
      <protection locked="0"/>
    </xf>
    <xf numFmtId="0" fontId="3" fillId="0" borderId="9" xfId="0" applyFont="1" applyBorder="1" applyAlignment="1" applyProtection="1">
      <alignment horizontal="center" vertical="top" wrapText="1"/>
      <protection locked="0"/>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1" xfId="0" applyFont="1" applyBorder="1" applyAlignment="1">
      <alignment horizontal="center" vertical="center"/>
    </xf>
    <xf numFmtId="0" fontId="3" fillId="0" borderId="7" xfId="0" applyFont="1" applyBorder="1" applyAlignment="1">
      <alignment horizontal="left" vertical="center" wrapText="1"/>
    </xf>
    <xf numFmtId="0" fontId="3" fillId="0" borderId="3" xfId="0" applyFont="1" applyBorder="1" applyAlignment="1">
      <alignment horizontal="left" vertical="center" wrapText="1"/>
    </xf>
    <xf numFmtId="0" fontId="3" fillId="0" borderId="9" xfId="0" applyFont="1" applyBorder="1" applyAlignment="1">
      <alignment horizontal="left"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1"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6"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6" xfId="0" applyFont="1" applyBorder="1" applyAlignment="1">
      <alignment horizontal="left" vertical="center" wrapText="1"/>
    </xf>
    <xf numFmtId="0" fontId="3" fillId="0" borderId="1" xfId="0" applyFont="1" applyBorder="1" applyAlignment="1">
      <alignment horizontal="left" vertical="center" wrapText="1"/>
    </xf>
    <xf numFmtId="0" fontId="3" fillId="0" borderId="8" xfId="0" applyFont="1" applyBorder="1" applyAlignment="1">
      <alignment horizontal="left" vertical="center" wrapText="1"/>
    </xf>
    <xf numFmtId="0" fontId="3" fillId="0" borderId="7"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3" fillId="0" borderId="13" xfId="0" applyFont="1" applyBorder="1" applyAlignment="1" applyProtection="1">
      <alignment horizontal="left" vertical="top" wrapText="1"/>
      <protection locked="0"/>
    </xf>
    <xf numFmtId="0" fontId="6" fillId="0" borderId="16" xfId="0" applyFont="1" applyBorder="1" applyAlignment="1">
      <alignment horizontal="center" vertical="center"/>
    </xf>
    <xf numFmtId="0" fontId="6" fillId="0" borderId="12" xfId="0" applyFont="1" applyBorder="1" applyAlignment="1">
      <alignment horizontal="center" vertical="center"/>
    </xf>
    <xf numFmtId="0" fontId="6" fillId="0" borderId="17" xfId="0" applyFont="1" applyBorder="1" applyAlignment="1">
      <alignment horizontal="center" vertical="center"/>
    </xf>
    <xf numFmtId="0" fontId="6" fillId="0" borderId="16"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0" xfId="0" applyFont="1" applyAlignment="1">
      <alignment horizontal="center" wrapText="1"/>
    </xf>
    <xf numFmtId="0" fontId="6" fillId="0" borderId="0" xfId="0" applyFont="1" applyAlignment="1">
      <alignment horizontal="center" vertical="top"/>
    </xf>
    <xf numFmtId="0" fontId="3" fillId="0" borderId="4"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3" fillId="0" borderId="2" xfId="0" applyFont="1" applyBorder="1" applyAlignment="1" applyProtection="1">
      <alignment horizontal="left" vertical="center" wrapText="1"/>
    </xf>
    <xf numFmtId="0" fontId="6" fillId="0" borderId="10"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14" xfId="0" applyFont="1" applyBorder="1" applyAlignment="1" applyProtection="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5" fillId="4" borderId="0" xfId="1" applyFont="1" applyFill="1" applyAlignment="1" applyProtection="1">
      <alignment horizontal="center" vertical="center" wrapText="1"/>
    </xf>
    <xf numFmtId="0" fontId="3" fillId="5" borderId="2" xfId="2" applyFont="1" applyFill="1" applyBorder="1" applyAlignment="1" applyProtection="1">
      <alignment horizontal="center" vertical="center" wrapText="1"/>
    </xf>
    <xf numFmtId="0" fontId="3" fillId="5" borderId="3" xfId="2" applyFont="1" applyFill="1" applyBorder="1" applyAlignment="1" applyProtection="1">
      <alignment horizontal="center" vertical="center" wrapText="1"/>
    </xf>
    <xf numFmtId="0" fontId="3" fillId="5" borderId="4" xfId="2" applyFont="1" applyFill="1" applyBorder="1" applyAlignment="1" applyProtection="1">
      <alignment horizontal="center" vertical="center" wrapText="1"/>
    </xf>
    <xf numFmtId="0" fontId="0" fillId="0" borderId="0" xfId="0" applyAlignment="1" applyProtection="1">
      <alignment horizontal="center" vertical="center"/>
      <protection hidden="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pplyProtection="1">
      <alignment horizontal="center" vertical="center" wrapText="1"/>
      <protection hidden="1"/>
    </xf>
  </cellXfs>
  <cellStyles count="5">
    <cellStyle name="40% - Énfasis4" xfId="2" builtinId="43"/>
    <cellStyle name="Énfasis4" xfId="1" builtinId="41"/>
    <cellStyle name="Normal" xfId="0" builtinId="0"/>
    <cellStyle name="Normal 3" xfId="3" xr:uid="{00000000-0005-0000-0000-000003000000}"/>
    <cellStyle name="Normal 4" xfId="4" xr:uid="{00000000-0005-0000-0000-000004000000}"/>
  </cellStyles>
  <dxfs count="4">
    <dxf>
      <font>
        <color rgb="FF9C0006"/>
      </font>
      <fill>
        <patternFill>
          <bgColor rgb="FFFFC7CE"/>
        </patternFill>
      </fill>
    </dxf>
    <dxf>
      <font>
        <b val="0"/>
        <i val="0"/>
      </font>
    </dxf>
    <dxf>
      <font>
        <color rgb="FF9C0006"/>
      </font>
      <fill>
        <patternFill>
          <bgColor rgb="FFFFC7CE"/>
        </patternFill>
      </fill>
    </dxf>
    <dxf>
      <font>
        <b val="0"/>
        <i val="0"/>
      </font>
    </dxf>
  </dxfs>
  <tableStyles count="1" defaultTableStyle="TableStyleMedium2" defaultPivotStyle="PivotStyleLight16">
    <tableStyle name="MySqlDefault" pivot="0" table="0" count="0" xr9:uid="{00000000-0011-0000-FFFF-FFFF00000000}"/>
  </tableStyles>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370469</xdr:colOff>
      <xdr:row>1</xdr:row>
      <xdr:rowOff>272747</xdr:rowOff>
    </xdr:to>
    <xdr:pic>
      <xdr:nvPicPr>
        <xdr:cNvPr id="2" name="Imagen 1" descr="http://explorametrics.com/logo-explora-500.png?v=29ohlsmq8q28qt">
          <a:extLst>
            <a:ext uri="{FF2B5EF4-FFF2-40B4-BE49-F238E27FC236}">
              <a16:creationId xmlns:a16="http://schemas.microsoft.com/office/drawing/2014/main" id="{FCA9295A-18A1-4913-918E-AF1C98A456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32469" cy="5775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I67"/>
  <sheetViews>
    <sheetView tabSelected="1" topLeftCell="D39" zoomScale="50" zoomScaleNormal="50" workbookViewId="0">
      <selection activeCell="G45" sqref="G45:G48"/>
    </sheetView>
  </sheetViews>
  <sheetFormatPr baseColWidth="10" defaultRowHeight="15" x14ac:dyDescent="0.25"/>
  <cols>
    <col min="1" max="1" width="11.42578125" style="11"/>
    <col min="2" max="2" width="35.140625" style="11" customWidth="1"/>
    <col min="3" max="3" width="46.42578125" style="11" customWidth="1"/>
    <col min="4" max="4" width="11.42578125" style="11"/>
    <col min="5" max="5" width="14.28515625" style="11" customWidth="1"/>
    <col min="6" max="6" width="65.7109375" style="11" customWidth="1"/>
    <col min="7" max="7" width="61.140625" style="11" customWidth="1"/>
    <col min="8" max="8" width="52.5703125" style="11" customWidth="1"/>
    <col min="9" max="9" width="11.42578125" style="11"/>
  </cols>
  <sheetData>
    <row r="1" spans="1:8" ht="23.25" customHeight="1" x14ac:dyDescent="0.25">
      <c r="C1" s="119" t="s">
        <v>102</v>
      </c>
    </row>
    <row r="2" spans="1:8" ht="23.25" customHeight="1" x14ac:dyDescent="0.25">
      <c r="C2" s="119"/>
    </row>
    <row r="5" spans="1:8" x14ac:dyDescent="0.25">
      <c r="B5" s="62" t="s">
        <v>199</v>
      </c>
      <c r="C5" s="63">
        <v>166</v>
      </c>
      <c r="D5" s="64"/>
      <c r="E5" s="64"/>
      <c r="F5" s="17"/>
    </row>
    <row r="6" spans="1:8" x14ac:dyDescent="0.25">
      <c r="B6" s="62" t="s">
        <v>65</v>
      </c>
      <c r="C6" s="65" t="s">
        <v>129</v>
      </c>
      <c r="D6" s="64"/>
      <c r="E6" s="64"/>
    </row>
    <row r="7" spans="1:8" ht="23.25" customHeight="1" x14ac:dyDescent="0.25">
      <c r="B7" s="62" t="s">
        <v>87</v>
      </c>
      <c r="C7" s="66" t="s">
        <v>130</v>
      </c>
      <c r="D7" s="64"/>
      <c r="E7" s="64"/>
    </row>
    <row r="8" spans="1:8" x14ac:dyDescent="0.25">
      <c r="B8" s="120" t="s">
        <v>88</v>
      </c>
      <c r="C8" s="120"/>
      <c r="D8" s="120"/>
      <c r="E8" s="120"/>
    </row>
    <row r="9" spans="1:8" x14ac:dyDescent="0.25">
      <c r="B9" s="62" t="s">
        <v>89</v>
      </c>
      <c r="C9" s="64" t="s">
        <v>131</v>
      </c>
      <c r="D9" s="64"/>
      <c r="E9" s="64"/>
    </row>
    <row r="10" spans="1:8" x14ac:dyDescent="0.25">
      <c r="B10" s="62" t="s">
        <v>90</v>
      </c>
      <c r="C10" s="64" t="s">
        <v>132</v>
      </c>
      <c r="D10" s="64"/>
      <c r="E10" s="64"/>
    </row>
    <row r="11" spans="1:8" ht="43.5" thickBot="1" x14ac:dyDescent="0.3">
      <c r="B11" s="62" t="s">
        <v>91</v>
      </c>
      <c r="C11" s="66" t="s">
        <v>133</v>
      </c>
      <c r="D11" s="64"/>
      <c r="E11" s="64"/>
    </row>
    <row r="12" spans="1:8" ht="15.75" thickBot="1" x14ac:dyDescent="0.3">
      <c r="A12" s="67"/>
      <c r="B12" s="68" t="s">
        <v>0</v>
      </c>
      <c r="C12" s="69"/>
      <c r="D12" s="70" t="s">
        <v>70</v>
      </c>
      <c r="E12" s="70" t="s">
        <v>68</v>
      </c>
      <c r="F12" s="70" t="s">
        <v>67</v>
      </c>
      <c r="G12" s="70" t="s">
        <v>104</v>
      </c>
      <c r="H12" s="70" t="s">
        <v>103</v>
      </c>
    </row>
    <row r="13" spans="1:8" ht="15" customHeight="1" x14ac:dyDescent="0.25">
      <c r="A13" s="124">
        <v>1</v>
      </c>
      <c r="B13" s="121" t="s">
        <v>11</v>
      </c>
      <c r="C13" s="18" t="s">
        <v>12</v>
      </c>
      <c r="D13" s="19" t="s">
        <v>95</v>
      </c>
      <c r="E13" s="127" t="str">
        <f>'No modificar'!$D$1</f>
        <v>Sí</v>
      </c>
      <c r="F13" s="109" t="s">
        <v>188</v>
      </c>
      <c r="G13" s="101" t="s">
        <v>134</v>
      </c>
      <c r="H13" s="110" t="s">
        <v>135</v>
      </c>
    </row>
    <row r="14" spans="1:8" ht="29.25" x14ac:dyDescent="0.25">
      <c r="A14" s="125"/>
      <c r="B14" s="122"/>
      <c r="C14" s="20" t="s">
        <v>13</v>
      </c>
      <c r="D14" s="19" t="s">
        <v>95</v>
      </c>
      <c r="E14" s="128"/>
      <c r="F14" s="110"/>
      <c r="G14" s="112"/>
      <c r="H14" s="110"/>
    </row>
    <row r="15" spans="1:8" x14ac:dyDescent="0.25">
      <c r="A15" s="125"/>
      <c r="B15" s="122"/>
      <c r="C15" s="21" t="s">
        <v>14</v>
      </c>
      <c r="D15" s="19" t="s">
        <v>95</v>
      </c>
      <c r="E15" s="128"/>
      <c r="F15" s="110"/>
      <c r="G15" s="112"/>
      <c r="H15" s="110"/>
    </row>
    <row r="16" spans="1:8" ht="29.25" x14ac:dyDescent="0.25">
      <c r="A16" s="125"/>
      <c r="B16" s="122"/>
      <c r="C16" s="20" t="s">
        <v>15</v>
      </c>
      <c r="D16" s="19" t="s">
        <v>95</v>
      </c>
      <c r="E16" s="128"/>
      <c r="F16" s="110"/>
      <c r="G16" s="112"/>
      <c r="H16" s="110"/>
    </row>
    <row r="17" spans="1:8" x14ac:dyDescent="0.25">
      <c r="A17" s="125"/>
      <c r="B17" s="122"/>
      <c r="C17" s="20" t="s">
        <v>16</v>
      </c>
      <c r="D17" s="19" t="s">
        <v>95</v>
      </c>
      <c r="E17" s="128"/>
      <c r="F17" s="110"/>
      <c r="G17" s="112"/>
      <c r="H17" s="110"/>
    </row>
    <row r="18" spans="1:8" ht="43.5" x14ac:dyDescent="0.25">
      <c r="A18" s="125"/>
      <c r="B18" s="122"/>
      <c r="C18" s="20" t="s">
        <v>17</v>
      </c>
      <c r="D18" s="19" t="s">
        <v>95</v>
      </c>
      <c r="E18" s="128"/>
      <c r="F18" s="110"/>
      <c r="G18" s="112"/>
      <c r="H18" s="110"/>
    </row>
    <row r="19" spans="1:8" ht="44.25" thickBot="1" x14ac:dyDescent="0.3">
      <c r="A19" s="126"/>
      <c r="B19" s="123"/>
      <c r="C19" s="22" t="s">
        <v>18</v>
      </c>
      <c r="D19" s="19" t="s">
        <v>5</v>
      </c>
      <c r="E19" s="129"/>
      <c r="F19" s="111"/>
      <c r="G19" s="102"/>
      <c r="H19" s="110"/>
    </row>
    <row r="20" spans="1:8" ht="15.75" thickBot="1" x14ac:dyDescent="0.3">
      <c r="A20" s="71"/>
      <c r="B20" s="72" t="s">
        <v>2</v>
      </c>
      <c r="C20" s="73"/>
      <c r="D20" s="70" t="s">
        <v>70</v>
      </c>
      <c r="E20" s="70" t="s">
        <v>68</v>
      </c>
      <c r="F20" s="70" t="s">
        <v>67</v>
      </c>
      <c r="G20" s="70" t="s">
        <v>69</v>
      </c>
      <c r="H20" s="70" t="s">
        <v>77</v>
      </c>
    </row>
    <row r="21" spans="1:8" ht="29.25" customHeight="1" x14ac:dyDescent="0.25">
      <c r="A21" s="116">
        <v>2</v>
      </c>
      <c r="B21" s="103" t="s">
        <v>21</v>
      </c>
      <c r="C21" s="23" t="s">
        <v>6</v>
      </c>
      <c r="D21" s="19" t="s">
        <v>95</v>
      </c>
      <c r="E21" s="98" t="str">
        <f>'No modificar'!$D$8</f>
        <v>Sí</v>
      </c>
      <c r="F21" s="109" t="s">
        <v>140</v>
      </c>
      <c r="G21" s="101" t="s">
        <v>141</v>
      </c>
      <c r="H21" s="109" t="s">
        <v>207</v>
      </c>
    </row>
    <row r="22" spans="1:8" x14ac:dyDescent="0.25">
      <c r="A22" s="117"/>
      <c r="B22" s="104"/>
      <c r="C22" s="20" t="s">
        <v>19</v>
      </c>
      <c r="D22" s="19" t="s">
        <v>95</v>
      </c>
      <c r="E22" s="99"/>
      <c r="F22" s="110"/>
      <c r="G22" s="112"/>
      <c r="H22" s="110"/>
    </row>
    <row r="23" spans="1:8" ht="30" thickBot="1" x14ac:dyDescent="0.3">
      <c r="A23" s="118"/>
      <c r="B23" s="105"/>
      <c r="C23" s="24" t="s">
        <v>20</v>
      </c>
      <c r="D23" s="19" t="s">
        <v>95</v>
      </c>
      <c r="E23" s="100"/>
      <c r="F23" s="111"/>
      <c r="G23" s="102"/>
      <c r="H23" s="111"/>
    </row>
    <row r="24" spans="1:8" ht="15" customHeight="1" x14ac:dyDescent="0.25">
      <c r="A24" s="116">
        <v>3</v>
      </c>
      <c r="B24" s="103" t="s">
        <v>22</v>
      </c>
      <c r="C24" s="25" t="s">
        <v>23</v>
      </c>
      <c r="D24" s="19" t="s">
        <v>95</v>
      </c>
      <c r="E24" s="98" t="str">
        <f>'No modificar'!$D$11</f>
        <v>Sí</v>
      </c>
      <c r="F24" s="109" t="s">
        <v>142</v>
      </c>
      <c r="G24" s="101" t="s">
        <v>136</v>
      </c>
      <c r="H24" s="109" t="s">
        <v>203</v>
      </c>
    </row>
    <row r="25" spans="1:8" x14ac:dyDescent="0.25">
      <c r="A25" s="117"/>
      <c r="B25" s="104"/>
      <c r="C25" s="26" t="s">
        <v>24</v>
      </c>
      <c r="D25" s="19" t="s">
        <v>95</v>
      </c>
      <c r="E25" s="99"/>
      <c r="F25" s="110"/>
      <c r="G25" s="112"/>
      <c r="H25" s="110"/>
    </row>
    <row r="26" spans="1:8" ht="53.25" customHeight="1" thickBot="1" x14ac:dyDescent="0.3">
      <c r="A26" s="118"/>
      <c r="B26" s="105"/>
      <c r="C26" s="27" t="s">
        <v>7</v>
      </c>
      <c r="D26" s="19" t="s">
        <v>95</v>
      </c>
      <c r="E26" s="100"/>
      <c r="F26" s="111"/>
      <c r="G26" s="102"/>
      <c r="H26" s="111"/>
    </row>
    <row r="27" spans="1:8" ht="29.25" x14ac:dyDescent="0.25">
      <c r="A27" s="116">
        <v>4</v>
      </c>
      <c r="B27" s="103" t="s">
        <v>25</v>
      </c>
      <c r="C27" s="23" t="s">
        <v>26</v>
      </c>
      <c r="D27" s="19" t="s">
        <v>95</v>
      </c>
      <c r="E27" s="98" t="str">
        <f>'No modificar'!$D$14</f>
        <v>Sí</v>
      </c>
      <c r="F27" s="109" t="s">
        <v>137</v>
      </c>
      <c r="G27" s="101" t="s">
        <v>138</v>
      </c>
      <c r="H27" s="109" t="s">
        <v>208</v>
      </c>
    </row>
    <row r="28" spans="1:8" ht="15.75" thickBot="1" x14ac:dyDescent="0.3">
      <c r="A28" s="118"/>
      <c r="B28" s="105"/>
      <c r="C28" s="24" t="s">
        <v>27</v>
      </c>
      <c r="D28" s="19" t="s">
        <v>95</v>
      </c>
      <c r="E28" s="100"/>
      <c r="F28" s="111"/>
      <c r="G28" s="102"/>
      <c r="H28" s="111"/>
    </row>
    <row r="29" spans="1:8" ht="68.25" customHeight="1" thickBot="1" x14ac:dyDescent="0.3">
      <c r="A29" s="28">
        <v>5</v>
      </c>
      <c r="B29" s="29" t="s">
        <v>1</v>
      </c>
      <c r="C29" s="30"/>
      <c r="D29" s="30"/>
      <c r="E29" s="31" t="s">
        <v>95</v>
      </c>
      <c r="F29" s="81" t="s">
        <v>204</v>
      </c>
      <c r="G29" s="82" t="s">
        <v>139</v>
      </c>
      <c r="H29" s="81" t="s">
        <v>209</v>
      </c>
    </row>
    <row r="30" spans="1:8" ht="15.75" thickBot="1" x14ac:dyDescent="0.3">
      <c r="A30" s="74"/>
      <c r="B30" s="72" t="s">
        <v>3</v>
      </c>
      <c r="C30" s="75"/>
      <c r="D30" s="70" t="s">
        <v>70</v>
      </c>
      <c r="E30" s="70" t="s">
        <v>68</v>
      </c>
      <c r="F30" s="70" t="s">
        <v>67</v>
      </c>
      <c r="G30" s="70" t="s">
        <v>69</v>
      </c>
      <c r="H30" s="70" t="s">
        <v>77</v>
      </c>
    </row>
    <row r="31" spans="1:8" ht="15" customHeight="1" x14ac:dyDescent="0.25">
      <c r="A31" s="116">
        <v>6</v>
      </c>
      <c r="B31" s="103" t="s">
        <v>28</v>
      </c>
      <c r="C31" s="25" t="s">
        <v>29</v>
      </c>
      <c r="D31" s="19" t="s">
        <v>95</v>
      </c>
      <c r="E31" s="98" t="str">
        <f>'No modificar'!$D$16</f>
        <v>Sí</v>
      </c>
      <c r="F31" s="109" t="s">
        <v>201</v>
      </c>
      <c r="G31" s="101" t="s">
        <v>141</v>
      </c>
      <c r="H31" s="109" t="s">
        <v>210</v>
      </c>
    </row>
    <row r="32" spans="1:8" x14ac:dyDescent="0.25">
      <c r="A32" s="117"/>
      <c r="B32" s="104"/>
      <c r="C32" s="26" t="s">
        <v>30</v>
      </c>
      <c r="D32" s="19" t="s">
        <v>95</v>
      </c>
      <c r="E32" s="99"/>
      <c r="F32" s="110"/>
      <c r="G32" s="112"/>
      <c r="H32" s="110"/>
    </row>
    <row r="33" spans="1:8" ht="15.75" thickBot="1" x14ac:dyDescent="0.3">
      <c r="A33" s="118"/>
      <c r="B33" s="105"/>
      <c r="C33" s="27" t="s">
        <v>8</v>
      </c>
      <c r="D33" s="19" t="s">
        <v>95</v>
      </c>
      <c r="E33" s="100"/>
      <c r="F33" s="111"/>
      <c r="G33" s="102"/>
      <c r="H33" s="111"/>
    </row>
    <row r="34" spans="1:8" ht="15" customHeight="1" x14ac:dyDescent="0.25">
      <c r="A34" s="116">
        <v>7</v>
      </c>
      <c r="B34" s="103" t="s">
        <v>31</v>
      </c>
      <c r="C34" s="25" t="s">
        <v>29</v>
      </c>
      <c r="D34" s="19" t="s">
        <v>95</v>
      </c>
      <c r="E34" s="98" t="str">
        <f>'No modificar'!$D$19</f>
        <v>Sí</v>
      </c>
      <c r="F34" s="109" t="s">
        <v>202</v>
      </c>
      <c r="G34" s="101" t="s">
        <v>141</v>
      </c>
      <c r="H34" s="109" t="s">
        <v>143</v>
      </c>
    </row>
    <row r="35" spans="1:8" x14ac:dyDescent="0.25">
      <c r="A35" s="117"/>
      <c r="B35" s="104"/>
      <c r="C35" s="26" t="s">
        <v>30</v>
      </c>
      <c r="D35" s="19" t="s">
        <v>95</v>
      </c>
      <c r="E35" s="99"/>
      <c r="F35" s="110"/>
      <c r="G35" s="112"/>
      <c r="H35" s="110"/>
    </row>
    <row r="36" spans="1:8" ht="15.75" thickBot="1" x14ac:dyDescent="0.3">
      <c r="A36" s="118"/>
      <c r="B36" s="105"/>
      <c r="C36" s="27" t="s">
        <v>8</v>
      </c>
      <c r="D36" s="19" t="s">
        <v>95</v>
      </c>
      <c r="E36" s="100"/>
      <c r="F36" s="111"/>
      <c r="G36" s="102"/>
      <c r="H36" s="111"/>
    </row>
    <row r="37" spans="1:8" ht="15" customHeight="1" x14ac:dyDescent="0.25">
      <c r="A37" s="116">
        <v>8</v>
      </c>
      <c r="B37" s="103" t="s">
        <v>32</v>
      </c>
      <c r="C37" s="25" t="s">
        <v>33</v>
      </c>
      <c r="D37" s="19" t="s">
        <v>5</v>
      </c>
      <c r="E37" s="98" t="str">
        <f>'No modificar'!$D$22</f>
        <v>No</v>
      </c>
      <c r="F37" s="109" t="s">
        <v>211</v>
      </c>
      <c r="G37" s="101" t="s">
        <v>212</v>
      </c>
      <c r="H37" s="109" t="s">
        <v>213</v>
      </c>
    </row>
    <row r="38" spans="1:8" x14ac:dyDescent="0.25">
      <c r="A38" s="117"/>
      <c r="B38" s="104"/>
      <c r="C38" s="26" t="s">
        <v>34</v>
      </c>
      <c r="D38" s="19" t="s">
        <v>5</v>
      </c>
      <c r="E38" s="99"/>
      <c r="F38" s="110"/>
      <c r="G38" s="112"/>
      <c r="H38" s="110"/>
    </row>
    <row r="39" spans="1:8" ht="15.75" thickBot="1" x14ac:dyDescent="0.3">
      <c r="A39" s="118"/>
      <c r="B39" s="105"/>
      <c r="C39" s="27" t="s">
        <v>9</v>
      </c>
      <c r="D39" s="19" t="s">
        <v>5</v>
      </c>
      <c r="E39" s="100"/>
      <c r="F39" s="111"/>
      <c r="G39" s="102"/>
      <c r="H39" s="111"/>
    </row>
    <row r="40" spans="1:8" ht="15" customHeight="1" x14ac:dyDescent="0.25">
      <c r="A40" s="113">
        <v>9</v>
      </c>
      <c r="B40" s="106" t="s">
        <v>35</v>
      </c>
      <c r="C40" s="25" t="s">
        <v>33</v>
      </c>
      <c r="D40" s="19" t="s">
        <v>5</v>
      </c>
      <c r="E40" s="98" t="str">
        <f>'No modificar'!$D$25</f>
        <v>No</v>
      </c>
      <c r="F40" s="109" t="s">
        <v>214</v>
      </c>
      <c r="G40" s="101" t="s">
        <v>212</v>
      </c>
      <c r="H40" s="109" t="s">
        <v>213</v>
      </c>
    </row>
    <row r="41" spans="1:8" x14ac:dyDescent="0.25">
      <c r="A41" s="114"/>
      <c r="B41" s="107"/>
      <c r="C41" s="26" t="s">
        <v>34</v>
      </c>
      <c r="D41" s="19" t="s">
        <v>5</v>
      </c>
      <c r="E41" s="99"/>
      <c r="F41" s="110"/>
      <c r="G41" s="112"/>
      <c r="H41" s="110"/>
    </row>
    <row r="42" spans="1:8" ht="15.75" thickBot="1" x14ac:dyDescent="0.3">
      <c r="A42" s="115"/>
      <c r="B42" s="108"/>
      <c r="C42" s="27" t="s">
        <v>9</v>
      </c>
      <c r="D42" s="19" t="s">
        <v>5</v>
      </c>
      <c r="E42" s="100"/>
      <c r="F42" s="111"/>
      <c r="G42" s="102"/>
      <c r="H42" s="111"/>
    </row>
    <row r="43" spans="1:8" ht="77.25" customHeight="1" thickBot="1" x14ac:dyDescent="0.3">
      <c r="A43" s="28">
        <v>10</v>
      </c>
      <c r="B43" s="29" t="s">
        <v>36</v>
      </c>
      <c r="C43" s="30"/>
      <c r="D43" s="30"/>
      <c r="E43" s="31" t="s">
        <v>5</v>
      </c>
      <c r="F43" s="81" t="s">
        <v>214</v>
      </c>
      <c r="G43" s="82" t="s">
        <v>212</v>
      </c>
      <c r="H43" s="81" t="s">
        <v>215</v>
      </c>
    </row>
    <row r="44" spans="1:8" ht="15.75" thickBot="1" x14ac:dyDescent="0.3">
      <c r="A44" s="76"/>
      <c r="B44" s="72" t="s">
        <v>4</v>
      </c>
      <c r="C44" s="77"/>
      <c r="D44" s="70" t="s">
        <v>70</v>
      </c>
      <c r="E44" s="70" t="s">
        <v>68</v>
      </c>
      <c r="F44" s="70" t="s">
        <v>67</v>
      </c>
      <c r="G44" s="70" t="s">
        <v>69</v>
      </c>
      <c r="H44" s="70" t="s">
        <v>77</v>
      </c>
    </row>
    <row r="45" spans="1:8" ht="15" customHeight="1" x14ac:dyDescent="0.25">
      <c r="A45" s="113">
        <v>11</v>
      </c>
      <c r="B45" s="106" t="s">
        <v>37</v>
      </c>
      <c r="C45" s="25" t="s">
        <v>38</v>
      </c>
      <c r="D45" s="19" t="s">
        <v>95</v>
      </c>
      <c r="E45" s="98" t="str">
        <f>'No modificar'!$D$28</f>
        <v>No</v>
      </c>
      <c r="F45" s="109" t="s">
        <v>205</v>
      </c>
      <c r="G45" s="101" t="s">
        <v>144</v>
      </c>
      <c r="H45" s="109" t="s">
        <v>216</v>
      </c>
    </row>
    <row r="46" spans="1:8" ht="43.5" x14ac:dyDescent="0.25">
      <c r="A46" s="114"/>
      <c r="B46" s="107"/>
      <c r="C46" s="20" t="s">
        <v>39</v>
      </c>
      <c r="D46" s="32" t="s">
        <v>5</v>
      </c>
      <c r="E46" s="99"/>
      <c r="F46" s="110"/>
      <c r="G46" s="112"/>
      <c r="H46" s="110"/>
    </row>
    <row r="47" spans="1:8" x14ac:dyDescent="0.25">
      <c r="A47" s="114"/>
      <c r="B47" s="107"/>
      <c r="C47" s="26" t="s">
        <v>40</v>
      </c>
      <c r="D47" s="19" t="s">
        <v>95</v>
      </c>
      <c r="E47" s="99"/>
      <c r="F47" s="110"/>
      <c r="G47" s="112"/>
      <c r="H47" s="110"/>
    </row>
    <row r="48" spans="1:8" ht="83.25" customHeight="1" thickBot="1" x14ac:dyDescent="0.3">
      <c r="A48" s="115"/>
      <c r="B48" s="108"/>
      <c r="C48" s="27" t="s">
        <v>10</v>
      </c>
      <c r="D48" s="19" t="s">
        <v>95</v>
      </c>
      <c r="E48" s="100"/>
      <c r="F48" s="111"/>
      <c r="G48" s="102"/>
      <c r="H48" s="111"/>
    </row>
    <row r="49" spans="1:8" ht="15" customHeight="1" x14ac:dyDescent="0.25">
      <c r="A49" s="113">
        <v>12</v>
      </c>
      <c r="B49" s="106" t="s">
        <v>41</v>
      </c>
      <c r="C49" s="25" t="s">
        <v>56</v>
      </c>
      <c r="D49" s="25" t="s">
        <v>95</v>
      </c>
      <c r="E49" s="98" t="str">
        <f>'No modificar'!$D$32</f>
        <v>No</v>
      </c>
      <c r="F49" s="109" t="s">
        <v>206</v>
      </c>
      <c r="G49" s="101" t="s">
        <v>144</v>
      </c>
      <c r="H49" s="109" t="s">
        <v>217</v>
      </c>
    </row>
    <row r="50" spans="1:8" x14ac:dyDescent="0.25">
      <c r="A50" s="114"/>
      <c r="B50" s="107"/>
      <c r="C50" s="26" t="s">
        <v>57</v>
      </c>
      <c r="D50" s="26" t="s">
        <v>95</v>
      </c>
      <c r="E50" s="99"/>
      <c r="F50" s="110"/>
      <c r="G50" s="112"/>
      <c r="H50" s="110"/>
    </row>
    <row r="51" spans="1:8" x14ac:dyDescent="0.25">
      <c r="A51" s="114"/>
      <c r="B51" s="107"/>
      <c r="C51" s="20" t="s">
        <v>58</v>
      </c>
      <c r="D51" s="26" t="s">
        <v>95</v>
      </c>
      <c r="E51" s="99"/>
      <c r="F51" s="110"/>
      <c r="G51" s="112"/>
      <c r="H51" s="110"/>
    </row>
    <row r="52" spans="1:8" x14ac:dyDescent="0.25">
      <c r="A52" s="114"/>
      <c r="B52" s="107"/>
      <c r="C52" s="26" t="s">
        <v>59</v>
      </c>
      <c r="D52" s="26" t="s">
        <v>5</v>
      </c>
      <c r="E52" s="99"/>
      <c r="F52" s="110"/>
      <c r="G52" s="112"/>
      <c r="H52" s="110"/>
    </row>
    <row r="53" spans="1:8" x14ac:dyDescent="0.25">
      <c r="A53" s="114"/>
      <c r="B53" s="107"/>
      <c r="C53" s="26" t="s">
        <v>60</v>
      </c>
      <c r="D53" s="26" t="s">
        <v>95</v>
      </c>
      <c r="E53" s="99"/>
      <c r="F53" s="110"/>
      <c r="G53" s="112"/>
      <c r="H53" s="110"/>
    </row>
    <row r="54" spans="1:8" x14ac:dyDescent="0.25">
      <c r="A54" s="114"/>
      <c r="B54" s="107"/>
      <c r="C54" s="26" t="s">
        <v>61</v>
      </c>
      <c r="D54" s="26" t="s">
        <v>95</v>
      </c>
      <c r="E54" s="99"/>
      <c r="F54" s="110"/>
      <c r="G54" s="112"/>
      <c r="H54" s="110"/>
    </row>
    <row r="55" spans="1:8" x14ac:dyDescent="0.25">
      <c r="A55" s="114"/>
      <c r="B55" s="107"/>
      <c r="C55" s="26" t="s">
        <v>62</v>
      </c>
      <c r="D55" s="26" t="s">
        <v>95</v>
      </c>
      <c r="E55" s="99"/>
      <c r="F55" s="110"/>
      <c r="G55" s="112"/>
      <c r="H55" s="110"/>
    </row>
    <row r="56" spans="1:8" x14ac:dyDescent="0.25">
      <c r="A56" s="114"/>
      <c r="B56" s="107"/>
      <c r="C56" s="26" t="s">
        <v>63</v>
      </c>
      <c r="D56" s="26" t="s">
        <v>5</v>
      </c>
      <c r="E56" s="99"/>
      <c r="F56" s="110"/>
      <c r="G56" s="112"/>
      <c r="H56" s="110"/>
    </row>
    <row r="57" spans="1:8" ht="15.75" thickBot="1" x14ac:dyDescent="0.3">
      <c r="A57" s="115"/>
      <c r="B57" s="108"/>
      <c r="C57" s="27" t="s">
        <v>64</v>
      </c>
      <c r="D57" s="27" t="s">
        <v>95</v>
      </c>
      <c r="E57" s="100"/>
      <c r="F57" s="111"/>
      <c r="G57" s="102"/>
      <c r="H57" s="111"/>
    </row>
    <row r="58" spans="1:8" ht="15.75" thickBot="1" x14ac:dyDescent="0.3">
      <c r="A58" s="76"/>
      <c r="B58" s="72" t="s">
        <v>145</v>
      </c>
      <c r="C58" s="78"/>
      <c r="D58" s="70" t="s">
        <v>70</v>
      </c>
      <c r="E58" s="70" t="s">
        <v>68</v>
      </c>
      <c r="F58" s="70" t="s">
        <v>67</v>
      </c>
      <c r="G58" s="70" t="s">
        <v>69</v>
      </c>
      <c r="H58" s="70" t="s">
        <v>77</v>
      </c>
    </row>
    <row r="59" spans="1:8" ht="20.100000000000001" customHeight="1" x14ac:dyDescent="0.25">
      <c r="A59" s="92">
        <v>13</v>
      </c>
      <c r="B59" s="95" t="s">
        <v>108</v>
      </c>
      <c r="C59" s="26" t="s">
        <v>105</v>
      </c>
      <c r="D59" s="79"/>
      <c r="E59" s="98" t="str">
        <f>'No modificar'!D33</f>
        <v>Sí</v>
      </c>
      <c r="F59" s="89"/>
      <c r="G59" s="86"/>
      <c r="H59" s="83"/>
    </row>
    <row r="60" spans="1:8" ht="20.100000000000001" customHeight="1" x14ac:dyDescent="0.25">
      <c r="A60" s="93"/>
      <c r="B60" s="96"/>
      <c r="C60" s="26" t="s">
        <v>106</v>
      </c>
      <c r="D60" s="19" t="s">
        <v>95</v>
      </c>
      <c r="E60" s="99"/>
      <c r="F60" s="90"/>
      <c r="G60" s="87"/>
      <c r="H60" s="84"/>
    </row>
    <row r="61" spans="1:8" ht="20.100000000000001" customHeight="1" thickBot="1" x14ac:dyDescent="0.3">
      <c r="A61" s="94"/>
      <c r="B61" s="97"/>
      <c r="C61" s="24" t="s">
        <v>107</v>
      </c>
      <c r="D61" s="80"/>
      <c r="E61" s="100"/>
      <c r="F61" s="91"/>
      <c r="G61" s="88"/>
      <c r="H61" s="85"/>
    </row>
    <row r="62" spans="1:8" x14ac:dyDescent="0.25">
      <c r="A62" s="33"/>
      <c r="B62" s="34"/>
      <c r="C62" s="35"/>
      <c r="D62" s="35"/>
      <c r="E62" s="34"/>
      <c r="F62" s="36"/>
      <c r="G62" s="36"/>
      <c r="H62" s="36"/>
    </row>
    <row r="63" spans="1:8" x14ac:dyDescent="0.25">
      <c r="A63" s="33"/>
      <c r="B63" s="34"/>
      <c r="C63" s="35"/>
      <c r="D63" s="35"/>
      <c r="E63" s="34"/>
      <c r="F63" s="36"/>
      <c r="G63" s="36"/>
      <c r="H63" s="36"/>
    </row>
    <row r="64" spans="1:8" x14ac:dyDescent="0.25">
      <c r="A64" s="33"/>
      <c r="B64" s="34"/>
      <c r="C64" s="35"/>
      <c r="D64" s="35"/>
      <c r="E64" s="34"/>
      <c r="F64" s="36"/>
      <c r="G64" s="36"/>
      <c r="H64" s="36"/>
    </row>
    <row r="65" spans="1:8" x14ac:dyDescent="0.25">
      <c r="A65" s="33"/>
      <c r="B65" s="34"/>
      <c r="C65" s="35"/>
      <c r="D65" s="35"/>
      <c r="E65" s="34"/>
      <c r="F65" s="36"/>
      <c r="G65" s="36"/>
      <c r="H65" s="36"/>
    </row>
    <row r="66" spans="1:8" x14ac:dyDescent="0.25">
      <c r="A66" s="33"/>
      <c r="B66" s="34"/>
      <c r="C66" s="35"/>
      <c r="D66" s="35"/>
      <c r="E66" s="34"/>
      <c r="F66" s="36"/>
      <c r="G66" s="36"/>
      <c r="H66" s="36"/>
    </row>
    <row r="67" spans="1:8" x14ac:dyDescent="0.25">
      <c r="A67" s="33"/>
      <c r="B67" s="34"/>
      <c r="C67" s="35"/>
      <c r="D67" s="35"/>
      <c r="E67" s="34"/>
      <c r="F67" s="36"/>
      <c r="G67" s="36"/>
      <c r="H67" s="36"/>
    </row>
  </sheetData>
  <mergeCells count="68">
    <mergeCell ref="A34:A36"/>
    <mergeCell ref="C1:C2"/>
    <mergeCell ref="B8:E8"/>
    <mergeCell ref="B13:B19"/>
    <mergeCell ref="A13:A19"/>
    <mergeCell ref="B21:B23"/>
    <mergeCell ref="A21:A23"/>
    <mergeCell ref="E13:E19"/>
    <mergeCell ref="E21:E23"/>
    <mergeCell ref="B24:B26"/>
    <mergeCell ref="A24:A26"/>
    <mergeCell ref="E24:E26"/>
    <mergeCell ref="B27:B28"/>
    <mergeCell ref="H34:H36"/>
    <mergeCell ref="A27:A28"/>
    <mergeCell ref="G49:G57"/>
    <mergeCell ref="G31:G33"/>
    <mergeCell ref="G34:G36"/>
    <mergeCell ref="G37:G39"/>
    <mergeCell ref="G40:G42"/>
    <mergeCell ref="G45:G48"/>
    <mergeCell ref="F45:F48"/>
    <mergeCell ref="F49:F57"/>
    <mergeCell ref="E27:E28"/>
    <mergeCell ref="E31:E33"/>
    <mergeCell ref="E34:E36"/>
    <mergeCell ref="E37:E39"/>
    <mergeCell ref="F27:F28"/>
    <mergeCell ref="A31:A33"/>
    <mergeCell ref="H13:H19"/>
    <mergeCell ref="H21:H23"/>
    <mergeCell ref="H24:H26"/>
    <mergeCell ref="H27:H28"/>
    <mergeCell ref="H31:H33"/>
    <mergeCell ref="H37:H39"/>
    <mergeCell ref="H40:H42"/>
    <mergeCell ref="A45:A48"/>
    <mergeCell ref="H45:H48"/>
    <mergeCell ref="H49:H57"/>
    <mergeCell ref="A49:A57"/>
    <mergeCell ref="A37:A39"/>
    <mergeCell ref="B37:B39"/>
    <mergeCell ref="B40:B42"/>
    <mergeCell ref="A40:A42"/>
    <mergeCell ref="F24:F26"/>
    <mergeCell ref="G13:G19"/>
    <mergeCell ref="G21:G23"/>
    <mergeCell ref="G24:G26"/>
    <mergeCell ref="F13:F19"/>
    <mergeCell ref="F21:F23"/>
    <mergeCell ref="G27:G28"/>
    <mergeCell ref="B31:B33"/>
    <mergeCell ref="E45:E48"/>
    <mergeCell ref="E49:E57"/>
    <mergeCell ref="B49:B57"/>
    <mergeCell ref="B45:B48"/>
    <mergeCell ref="F31:F33"/>
    <mergeCell ref="F34:F36"/>
    <mergeCell ref="F37:F39"/>
    <mergeCell ref="F40:F42"/>
    <mergeCell ref="B34:B36"/>
    <mergeCell ref="E40:E42"/>
    <mergeCell ref="H59:H61"/>
    <mergeCell ref="G59:G61"/>
    <mergeCell ref="F59:F61"/>
    <mergeCell ref="A59:A61"/>
    <mergeCell ref="B59:B61"/>
    <mergeCell ref="E59:E61"/>
  </mergeCells>
  <dataValidations count="2">
    <dataValidation allowBlank="1" showInputMessage="1" showErrorMessage="1" prompt="Nombre" sqref="C7" xr:uid="{00000000-0002-0000-0000-000000000000}"/>
    <dataValidation allowBlank="1" showInputMessage="1" showErrorMessage="1" prompt="Número" sqref="D7" xr:uid="{00000000-0002-0000-0000-000001000000}"/>
  </dataValidation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2000000}">
          <x14:formula1>
            <xm:f>'No modificar'!$A$1:$A$2</xm:f>
          </x14:formula1>
          <xm:sqref>E43 D47:D48 E29 D59:D61 D21:D28 D31:D42 D45 D13:D19</xm:sqref>
        </x14:dataValidation>
        <x14:dataValidation type="list" allowBlank="1" showInputMessage="1" showErrorMessage="1" xr:uid="{00000000-0002-0000-0000-000003000000}">
          <x14:formula1>
            <xm:f>'No modificar'!$A$3:$A$5</xm:f>
          </x14:formula1>
          <xm:sqref>E2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L101"/>
  <sheetViews>
    <sheetView zoomScale="57" workbookViewId="0">
      <pane ySplit="720"/>
      <selection sqref="A1:L101"/>
      <selection pane="bottomLeft" sqref="A1:XFD1"/>
    </sheetView>
  </sheetViews>
  <sheetFormatPr baseColWidth="10" defaultRowHeight="15" x14ac:dyDescent="0.25"/>
  <cols>
    <col min="1" max="1" width="10.42578125" style="14" customWidth="1"/>
    <col min="2" max="2" width="45.7109375" style="15" customWidth="1"/>
    <col min="3" max="3" width="14.42578125" style="16" customWidth="1"/>
    <col min="4" max="4" width="45.7109375" style="16" customWidth="1"/>
    <col min="5" max="5" width="11.28515625" style="16" customWidth="1"/>
    <col min="6" max="7" width="11.42578125" style="11" customWidth="1"/>
    <col min="8" max="8" width="11.42578125" style="11"/>
    <col min="9" max="9" width="13.85546875" style="11" customWidth="1"/>
    <col min="10" max="11" width="11.42578125" style="11"/>
    <col min="12" max="12" width="46" style="10" customWidth="1"/>
  </cols>
  <sheetData>
    <row r="1" spans="1:12" s="8" customFormat="1" ht="30" x14ac:dyDescent="0.25">
      <c r="A1" s="39" t="s">
        <v>42</v>
      </c>
      <c r="B1" s="39" t="s">
        <v>47</v>
      </c>
      <c r="C1" s="39" t="s">
        <v>80</v>
      </c>
      <c r="D1" s="39" t="s">
        <v>79</v>
      </c>
      <c r="E1" s="39" t="s">
        <v>85</v>
      </c>
      <c r="F1" s="42" t="s">
        <v>43</v>
      </c>
      <c r="G1" s="42" t="s">
        <v>44</v>
      </c>
      <c r="H1" s="42" t="s">
        <v>45</v>
      </c>
      <c r="I1" s="42" t="s">
        <v>76</v>
      </c>
      <c r="J1" s="42" t="s">
        <v>46</v>
      </c>
      <c r="K1" s="42" t="s">
        <v>66</v>
      </c>
      <c r="L1" s="39" t="s">
        <v>78</v>
      </c>
    </row>
    <row r="2" spans="1:12" ht="409.5" x14ac:dyDescent="0.25">
      <c r="A2" s="45">
        <v>1</v>
      </c>
      <c r="B2" s="56" t="s">
        <v>109</v>
      </c>
      <c r="C2" s="50" t="s">
        <v>81</v>
      </c>
      <c r="D2" s="51" t="s">
        <v>117</v>
      </c>
      <c r="E2" s="57" t="s">
        <v>95</v>
      </c>
      <c r="F2" s="58" t="s">
        <v>95</v>
      </c>
      <c r="G2" s="58" t="s">
        <v>95</v>
      </c>
      <c r="H2" s="58" t="s">
        <v>95</v>
      </c>
      <c r="I2" s="58" t="s">
        <v>5</v>
      </c>
      <c r="J2" s="58" t="s">
        <v>95</v>
      </c>
      <c r="K2" s="58"/>
      <c r="L2" s="50" t="s">
        <v>200</v>
      </c>
    </row>
    <row r="3" spans="1:12" ht="180" x14ac:dyDescent="0.25">
      <c r="A3" s="45">
        <v>2</v>
      </c>
      <c r="B3" s="55" t="s">
        <v>110</v>
      </c>
      <c r="C3" s="50" t="s">
        <v>187</v>
      </c>
      <c r="D3" s="51" t="s">
        <v>118</v>
      </c>
      <c r="E3" s="59" t="s">
        <v>95</v>
      </c>
      <c r="F3" s="59" t="s">
        <v>95</v>
      </c>
      <c r="G3" s="59" t="s">
        <v>95</v>
      </c>
      <c r="H3" s="59" t="s">
        <v>95</v>
      </c>
      <c r="I3" s="59" t="s">
        <v>5</v>
      </c>
      <c r="J3" s="59" t="s">
        <v>95</v>
      </c>
      <c r="K3" s="59"/>
      <c r="L3" s="50" t="s">
        <v>183</v>
      </c>
    </row>
    <row r="4" spans="1:12" ht="180" x14ac:dyDescent="0.25">
      <c r="A4" s="45">
        <v>3</v>
      </c>
      <c r="B4" s="55" t="s">
        <v>111</v>
      </c>
      <c r="C4" s="50" t="s">
        <v>83</v>
      </c>
      <c r="D4" s="51" t="s">
        <v>119</v>
      </c>
      <c r="E4" s="59" t="s">
        <v>95</v>
      </c>
      <c r="F4" s="48" t="s">
        <v>95</v>
      </c>
      <c r="G4" s="48" t="s">
        <v>95</v>
      </c>
      <c r="H4" s="48" t="s">
        <v>95</v>
      </c>
      <c r="I4" s="48" t="s">
        <v>5</v>
      </c>
      <c r="J4" s="48" t="s">
        <v>95</v>
      </c>
      <c r="K4" s="48"/>
      <c r="L4" s="50" t="s">
        <v>183</v>
      </c>
    </row>
    <row r="5" spans="1:12" ht="225" x14ac:dyDescent="0.25">
      <c r="A5" s="45">
        <v>4</v>
      </c>
      <c r="B5" s="55" t="s">
        <v>112</v>
      </c>
      <c r="C5" s="50" t="s">
        <v>84</v>
      </c>
      <c r="D5" s="51" t="s">
        <v>120</v>
      </c>
      <c r="E5" s="59" t="s">
        <v>95</v>
      </c>
      <c r="F5" s="48" t="s">
        <v>95</v>
      </c>
      <c r="G5" s="48" t="s">
        <v>95</v>
      </c>
      <c r="H5" s="48" t="s">
        <v>95</v>
      </c>
      <c r="I5" s="48" t="s">
        <v>5</v>
      </c>
      <c r="J5" s="48" t="s">
        <v>5</v>
      </c>
      <c r="K5" s="48"/>
      <c r="L5" s="50" t="s">
        <v>186</v>
      </c>
    </row>
    <row r="6" spans="1:12" ht="180" x14ac:dyDescent="0.25">
      <c r="A6" s="54">
        <v>5</v>
      </c>
      <c r="B6" s="55" t="s">
        <v>113</v>
      </c>
      <c r="C6" s="50" t="s">
        <v>84</v>
      </c>
      <c r="D6" s="50" t="s">
        <v>121</v>
      </c>
      <c r="E6" s="59" t="s">
        <v>95</v>
      </c>
      <c r="F6" s="48" t="s">
        <v>95</v>
      </c>
      <c r="G6" s="48" t="s">
        <v>5</v>
      </c>
      <c r="H6" s="48" t="s">
        <v>5</v>
      </c>
      <c r="I6" s="48" t="s">
        <v>5</v>
      </c>
      <c r="J6" s="48" t="s">
        <v>5</v>
      </c>
      <c r="K6" s="48"/>
      <c r="L6" s="50" t="s">
        <v>183</v>
      </c>
    </row>
    <row r="7" spans="1:12" ht="180" x14ac:dyDescent="0.25">
      <c r="A7" s="54">
        <v>6</v>
      </c>
      <c r="B7" s="55" t="s">
        <v>114</v>
      </c>
      <c r="C7" s="50" t="s">
        <v>84</v>
      </c>
      <c r="D7" s="51" t="s">
        <v>122</v>
      </c>
      <c r="E7" s="59" t="s">
        <v>95</v>
      </c>
      <c r="F7" s="48" t="s">
        <v>95</v>
      </c>
      <c r="G7" s="48" t="s">
        <v>95</v>
      </c>
      <c r="H7" s="48" t="s">
        <v>95</v>
      </c>
      <c r="I7" s="48" t="s">
        <v>5</v>
      </c>
      <c r="J7" s="48" t="s">
        <v>5</v>
      </c>
      <c r="K7" s="48"/>
      <c r="L7" s="50" t="s">
        <v>183</v>
      </c>
    </row>
    <row r="8" spans="1:12" ht="240" x14ac:dyDescent="0.25">
      <c r="A8" s="54">
        <v>7</v>
      </c>
      <c r="B8" s="55" t="s">
        <v>184</v>
      </c>
      <c r="C8" s="50" t="s">
        <v>83</v>
      </c>
      <c r="D8" s="51" t="s">
        <v>123</v>
      </c>
      <c r="E8" s="59" t="s">
        <v>95</v>
      </c>
      <c r="F8" s="48" t="s">
        <v>95</v>
      </c>
      <c r="G8" s="48" t="s">
        <v>5</v>
      </c>
      <c r="H8" s="48" t="s">
        <v>5</v>
      </c>
      <c r="I8" s="48" t="s">
        <v>5</v>
      </c>
      <c r="J8" s="48" t="s">
        <v>5</v>
      </c>
      <c r="K8" s="48"/>
      <c r="L8" s="50" t="s">
        <v>185</v>
      </c>
    </row>
    <row r="9" spans="1:12" ht="240" x14ac:dyDescent="0.25">
      <c r="A9" s="54">
        <v>8</v>
      </c>
      <c r="B9" s="55" t="s">
        <v>115</v>
      </c>
      <c r="C9" s="50" t="s">
        <v>84</v>
      </c>
      <c r="D9" s="50" t="s">
        <v>124</v>
      </c>
      <c r="E9" s="59" t="s">
        <v>95</v>
      </c>
      <c r="F9" s="48" t="s">
        <v>95</v>
      </c>
      <c r="G9" s="48" t="s">
        <v>5</v>
      </c>
      <c r="H9" s="48" t="s">
        <v>5</v>
      </c>
      <c r="I9" s="48" t="s">
        <v>5</v>
      </c>
      <c r="J9" s="48" t="s">
        <v>5</v>
      </c>
      <c r="K9" s="48"/>
      <c r="L9" s="50" t="s">
        <v>185</v>
      </c>
    </row>
    <row r="10" spans="1:12" ht="240" x14ac:dyDescent="0.25">
      <c r="A10" s="54">
        <v>9</v>
      </c>
      <c r="B10" s="55" t="s">
        <v>116</v>
      </c>
      <c r="C10" s="50" t="s">
        <v>84</v>
      </c>
      <c r="D10" s="50" t="s">
        <v>125</v>
      </c>
      <c r="E10" s="59" t="s">
        <v>95</v>
      </c>
      <c r="F10" s="48" t="s">
        <v>95</v>
      </c>
      <c r="G10" s="48" t="s">
        <v>5</v>
      </c>
      <c r="H10" s="48" t="s">
        <v>5</v>
      </c>
      <c r="I10" s="48" t="s">
        <v>5</v>
      </c>
      <c r="J10" s="48" t="s">
        <v>5</v>
      </c>
      <c r="K10" s="48"/>
      <c r="L10" s="50" t="s">
        <v>185</v>
      </c>
    </row>
    <row r="11" spans="1:12" x14ac:dyDescent="0.25">
      <c r="A11" s="54">
        <v>10</v>
      </c>
      <c r="B11" s="55"/>
      <c r="C11" s="50"/>
      <c r="D11" s="50"/>
      <c r="E11" s="59"/>
      <c r="F11" s="48"/>
      <c r="G11" s="48"/>
      <c r="H11" s="48"/>
      <c r="I11" s="48"/>
      <c r="J11" s="48"/>
      <c r="K11" s="48"/>
      <c r="L11" s="50"/>
    </row>
    <row r="12" spans="1:12" x14ac:dyDescent="0.25">
      <c r="A12" s="54">
        <v>11</v>
      </c>
      <c r="B12" s="55"/>
      <c r="C12" s="50"/>
      <c r="D12" s="50"/>
      <c r="E12" s="59"/>
      <c r="F12" s="48"/>
      <c r="G12" s="48"/>
      <c r="H12" s="48"/>
      <c r="I12" s="48"/>
      <c r="J12" s="48"/>
      <c r="K12" s="48"/>
      <c r="L12" s="50"/>
    </row>
    <row r="13" spans="1:12" x14ac:dyDescent="0.25">
      <c r="A13" s="54">
        <v>12</v>
      </c>
      <c r="B13" s="55"/>
      <c r="C13" s="50"/>
      <c r="D13" s="50"/>
      <c r="E13" s="59"/>
      <c r="F13" s="48"/>
      <c r="G13" s="48"/>
      <c r="H13" s="48"/>
      <c r="I13" s="48"/>
      <c r="J13" s="48"/>
      <c r="K13" s="48"/>
      <c r="L13" s="50"/>
    </row>
    <row r="14" spans="1:12" x14ac:dyDescent="0.25">
      <c r="A14" s="54">
        <v>13</v>
      </c>
      <c r="B14" s="55"/>
      <c r="C14" s="50"/>
      <c r="D14" s="50"/>
      <c r="E14" s="59"/>
      <c r="F14" s="48"/>
      <c r="G14" s="48"/>
      <c r="H14" s="48"/>
      <c r="I14" s="48"/>
      <c r="J14" s="48"/>
      <c r="K14" s="48"/>
      <c r="L14" s="50"/>
    </row>
    <row r="15" spans="1:12" x14ac:dyDescent="0.25">
      <c r="A15" s="54">
        <v>14</v>
      </c>
      <c r="B15" s="56"/>
      <c r="C15" s="50"/>
      <c r="D15" s="60"/>
      <c r="E15" s="59"/>
      <c r="F15" s="48"/>
      <c r="G15" s="48"/>
      <c r="H15" s="48"/>
      <c r="I15" s="48"/>
      <c r="J15" s="48"/>
      <c r="K15" s="48"/>
      <c r="L15" s="50"/>
    </row>
    <row r="16" spans="1:12" x14ac:dyDescent="0.25">
      <c r="A16" s="54">
        <v>15</v>
      </c>
      <c r="B16" s="55"/>
      <c r="C16" s="50"/>
      <c r="D16" s="50"/>
      <c r="E16" s="59"/>
      <c r="F16" s="48"/>
      <c r="G16" s="48"/>
      <c r="H16" s="48"/>
      <c r="I16" s="48"/>
      <c r="J16" s="48"/>
      <c r="K16" s="48"/>
      <c r="L16" s="50"/>
    </row>
    <row r="17" spans="1:12" x14ac:dyDescent="0.25">
      <c r="A17" s="54">
        <v>16</v>
      </c>
      <c r="B17" s="55"/>
      <c r="C17" s="50"/>
      <c r="D17" s="50"/>
      <c r="E17" s="59"/>
      <c r="F17" s="48"/>
      <c r="G17" s="48"/>
      <c r="H17" s="48"/>
      <c r="I17" s="48"/>
      <c r="J17" s="48"/>
      <c r="K17" s="48"/>
      <c r="L17" s="50"/>
    </row>
    <row r="18" spans="1:12" x14ac:dyDescent="0.25">
      <c r="A18" s="54">
        <v>17</v>
      </c>
      <c r="B18" s="55"/>
      <c r="C18" s="50"/>
      <c r="D18" s="50"/>
      <c r="E18" s="59"/>
      <c r="F18" s="48"/>
      <c r="G18" s="48"/>
      <c r="H18" s="48"/>
      <c r="I18" s="48"/>
      <c r="J18" s="48"/>
      <c r="K18" s="48"/>
      <c r="L18" s="61"/>
    </row>
    <row r="19" spans="1:12" x14ac:dyDescent="0.25">
      <c r="A19" s="54">
        <v>18</v>
      </c>
      <c r="B19" s="55"/>
      <c r="C19" s="50"/>
      <c r="D19" s="50"/>
      <c r="E19" s="59"/>
      <c r="F19" s="48"/>
      <c r="G19" s="48"/>
      <c r="H19" s="48"/>
      <c r="I19" s="48"/>
      <c r="J19" s="48"/>
      <c r="K19" s="48"/>
      <c r="L19" s="50"/>
    </row>
    <row r="20" spans="1:12" x14ac:dyDescent="0.25">
      <c r="A20" s="54">
        <v>19</v>
      </c>
      <c r="B20" s="55"/>
      <c r="C20" s="50"/>
      <c r="D20" s="50"/>
      <c r="E20" s="59"/>
      <c r="F20" s="48"/>
      <c r="G20" s="48"/>
      <c r="H20" s="48"/>
      <c r="I20" s="48"/>
      <c r="J20" s="48"/>
      <c r="K20" s="48"/>
      <c r="L20" s="50"/>
    </row>
    <row r="21" spans="1:12" x14ac:dyDescent="0.25">
      <c r="A21" s="54">
        <v>20</v>
      </c>
      <c r="B21" s="55"/>
      <c r="C21" s="50"/>
      <c r="D21" s="50"/>
      <c r="E21" s="50"/>
      <c r="F21" s="48"/>
      <c r="G21" s="48"/>
      <c r="H21" s="48"/>
      <c r="I21" s="48"/>
      <c r="J21" s="48"/>
      <c r="K21" s="48"/>
      <c r="L21" s="50"/>
    </row>
    <row r="22" spans="1:12" x14ac:dyDescent="0.25">
      <c r="A22" s="54">
        <v>21</v>
      </c>
      <c r="B22" s="55"/>
      <c r="C22" s="50"/>
      <c r="D22" s="50"/>
      <c r="E22" s="50"/>
      <c r="F22" s="48"/>
      <c r="G22" s="48"/>
      <c r="H22" s="48"/>
      <c r="I22" s="48"/>
      <c r="J22" s="48"/>
      <c r="K22" s="48"/>
      <c r="L22" s="50"/>
    </row>
    <row r="23" spans="1:12" x14ac:dyDescent="0.25">
      <c r="A23" s="54">
        <v>22</v>
      </c>
      <c r="B23" s="55"/>
      <c r="C23" s="50"/>
      <c r="D23" s="50"/>
      <c r="E23" s="50"/>
      <c r="F23" s="48"/>
      <c r="G23" s="48"/>
      <c r="H23" s="48"/>
      <c r="I23" s="48"/>
      <c r="J23" s="48"/>
      <c r="K23" s="48"/>
      <c r="L23" s="50"/>
    </row>
    <row r="24" spans="1:12" x14ac:dyDescent="0.25">
      <c r="A24" s="54">
        <v>23</v>
      </c>
      <c r="B24" s="55"/>
      <c r="C24" s="50"/>
      <c r="D24" s="50"/>
      <c r="E24" s="50"/>
      <c r="F24" s="48"/>
      <c r="G24" s="48"/>
      <c r="H24" s="48"/>
      <c r="I24" s="48"/>
      <c r="J24" s="48"/>
      <c r="K24" s="48"/>
      <c r="L24" s="50"/>
    </row>
    <row r="25" spans="1:12" x14ac:dyDescent="0.25">
      <c r="A25" s="54">
        <v>24</v>
      </c>
      <c r="B25" s="55"/>
      <c r="C25" s="50"/>
      <c r="D25" s="50"/>
      <c r="E25" s="50"/>
      <c r="F25" s="48"/>
      <c r="G25" s="48"/>
      <c r="H25" s="48"/>
      <c r="I25" s="48"/>
      <c r="J25" s="48"/>
      <c r="K25" s="48"/>
      <c r="L25" s="50"/>
    </row>
    <row r="26" spans="1:12" x14ac:dyDescent="0.25">
      <c r="A26" s="54">
        <v>25</v>
      </c>
      <c r="B26" s="55"/>
      <c r="C26" s="50"/>
      <c r="D26" s="50"/>
      <c r="E26" s="50"/>
      <c r="F26" s="48"/>
      <c r="G26" s="48"/>
      <c r="H26" s="48"/>
      <c r="I26" s="48"/>
      <c r="J26" s="48"/>
      <c r="K26" s="48"/>
      <c r="L26" s="50"/>
    </row>
    <row r="27" spans="1:12" x14ac:dyDescent="0.25">
      <c r="A27" s="54">
        <v>26</v>
      </c>
      <c r="B27" s="55"/>
      <c r="C27" s="50"/>
      <c r="D27" s="50"/>
      <c r="E27" s="50"/>
      <c r="F27" s="48"/>
      <c r="G27" s="48"/>
      <c r="H27" s="48"/>
      <c r="I27" s="48"/>
      <c r="J27" s="48"/>
      <c r="K27" s="48"/>
      <c r="L27" s="50"/>
    </row>
    <row r="28" spans="1:12" x14ac:dyDescent="0.25">
      <c r="A28" s="54">
        <v>27</v>
      </c>
      <c r="B28" s="55"/>
      <c r="C28" s="50"/>
      <c r="D28" s="50"/>
      <c r="E28" s="50"/>
      <c r="F28" s="48"/>
      <c r="G28" s="48"/>
      <c r="H28" s="48"/>
      <c r="I28" s="48"/>
      <c r="J28" s="48"/>
      <c r="K28" s="48"/>
      <c r="L28" s="50"/>
    </row>
    <row r="29" spans="1:12" x14ac:dyDescent="0.25">
      <c r="A29" s="54">
        <v>28</v>
      </c>
      <c r="B29" s="55"/>
      <c r="C29" s="50"/>
      <c r="D29" s="50"/>
      <c r="E29" s="50"/>
      <c r="F29" s="48"/>
      <c r="G29" s="48"/>
      <c r="H29" s="48"/>
      <c r="I29" s="48"/>
      <c r="J29" s="48"/>
      <c r="K29" s="48"/>
      <c r="L29" s="50"/>
    </row>
    <row r="30" spans="1:12" x14ac:dyDescent="0.25">
      <c r="A30" s="54">
        <v>29</v>
      </c>
      <c r="B30" s="55"/>
      <c r="C30" s="50"/>
      <c r="D30" s="50"/>
      <c r="E30" s="50"/>
      <c r="F30" s="48"/>
      <c r="G30" s="48"/>
      <c r="H30" s="48"/>
      <c r="I30" s="48"/>
      <c r="J30" s="48"/>
      <c r="K30" s="48"/>
      <c r="L30" s="50"/>
    </row>
    <row r="31" spans="1:12" x14ac:dyDescent="0.25">
      <c r="A31" s="54">
        <v>30</v>
      </c>
      <c r="B31" s="55"/>
      <c r="C31" s="50"/>
      <c r="D31" s="50"/>
      <c r="E31" s="50"/>
      <c r="F31" s="48"/>
      <c r="G31" s="48"/>
      <c r="H31" s="48"/>
      <c r="I31" s="48"/>
      <c r="J31" s="48"/>
      <c r="K31" s="48"/>
      <c r="L31" s="50"/>
    </row>
    <row r="32" spans="1:12" x14ac:dyDescent="0.25">
      <c r="A32" s="54">
        <v>31</v>
      </c>
      <c r="B32" s="55"/>
      <c r="C32" s="50"/>
      <c r="D32" s="50"/>
      <c r="E32" s="50"/>
      <c r="F32" s="48"/>
      <c r="G32" s="48"/>
      <c r="H32" s="48"/>
      <c r="I32" s="48"/>
      <c r="J32" s="48"/>
      <c r="K32" s="48"/>
      <c r="L32" s="50"/>
    </row>
    <row r="33" spans="1:12" x14ac:dyDescent="0.25">
      <c r="A33" s="54">
        <v>32</v>
      </c>
      <c r="B33" s="55"/>
      <c r="C33" s="50"/>
      <c r="D33" s="50"/>
      <c r="E33" s="50"/>
      <c r="F33" s="48"/>
      <c r="G33" s="48"/>
      <c r="H33" s="48"/>
      <c r="I33" s="48"/>
      <c r="J33" s="48"/>
      <c r="K33" s="48"/>
      <c r="L33" s="50"/>
    </row>
    <row r="34" spans="1:12" x14ac:dyDescent="0.25">
      <c r="A34" s="54">
        <v>33</v>
      </c>
      <c r="B34" s="55"/>
      <c r="C34" s="50"/>
      <c r="D34" s="50"/>
      <c r="E34" s="50"/>
      <c r="F34" s="48"/>
      <c r="G34" s="48"/>
      <c r="H34" s="48"/>
      <c r="I34" s="48"/>
      <c r="J34" s="48"/>
      <c r="K34" s="48"/>
      <c r="L34" s="50"/>
    </row>
    <row r="35" spans="1:12" x14ac:dyDescent="0.25">
      <c r="A35" s="54">
        <v>34</v>
      </c>
      <c r="B35" s="55"/>
      <c r="C35" s="50"/>
      <c r="D35" s="50"/>
      <c r="E35" s="50"/>
      <c r="F35" s="48"/>
      <c r="G35" s="48"/>
      <c r="H35" s="48"/>
      <c r="I35" s="48"/>
      <c r="J35" s="48"/>
      <c r="K35" s="48"/>
      <c r="L35" s="50"/>
    </row>
    <row r="36" spans="1:12" x14ac:dyDescent="0.25">
      <c r="A36" s="54">
        <v>35</v>
      </c>
      <c r="B36" s="55"/>
      <c r="C36" s="50"/>
      <c r="D36" s="50"/>
      <c r="E36" s="50"/>
      <c r="F36" s="48"/>
      <c r="G36" s="48"/>
      <c r="H36" s="48"/>
      <c r="I36" s="48"/>
      <c r="J36" s="48"/>
      <c r="K36" s="48"/>
      <c r="L36" s="50"/>
    </row>
    <row r="37" spans="1:12" x14ac:dyDescent="0.25">
      <c r="A37" s="54">
        <v>36</v>
      </c>
      <c r="B37" s="55"/>
      <c r="C37" s="50"/>
      <c r="D37" s="50"/>
      <c r="E37" s="50"/>
      <c r="F37" s="48"/>
      <c r="G37" s="48"/>
      <c r="H37" s="48"/>
      <c r="I37" s="48"/>
      <c r="J37" s="48"/>
      <c r="K37" s="48"/>
      <c r="L37" s="50"/>
    </row>
    <row r="38" spans="1:12" x14ac:dyDescent="0.25">
      <c r="A38" s="54">
        <v>37</v>
      </c>
      <c r="B38" s="55"/>
      <c r="C38" s="50"/>
      <c r="D38" s="50"/>
      <c r="E38" s="50"/>
      <c r="F38" s="48"/>
      <c r="G38" s="48"/>
      <c r="H38" s="48"/>
      <c r="I38" s="48"/>
      <c r="J38" s="48"/>
      <c r="K38" s="48"/>
      <c r="L38" s="50"/>
    </row>
    <row r="39" spans="1:12" x14ac:dyDescent="0.25">
      <c r="A39" s="54">
        <v>38</v>
      </c>
      <c r="B39" s="55"/>
      <c r="C39" s="50"/>
      <c r="D39" s="50"/>
      <c r="E39" s="50"/>
      <c r="F39" s="48"/>
      <c r="G39" s="48"/>
      <c r="H39" s="48"/>
      <c r="I39" s="48"/>
      <c r="J39" s="48"/>
      <c r="K39" s="48"/>
      <c r="L39" s="50"/>
    </row>
    <row r="40" spans="1:12" x14ac:dyDescent="0.25">
      <c r="A40" s="54">
        <v>39</v>
      </c>
      <c r="B40" s="55"/>
      <c r="C40" s="50"/>
      <c r="D40" s="50"/>
      <c r="E40" s="50"/>
      <c r="F40" s="48"/>
      <c r="G40" s="48"/>
      <c r="H40" s="48"/>
      <c r="I40" s="48"/>
      <c r="J40" s="48"/>
      <c r="K40" s="48"/>
      <c r="L40" s="50"/>
    </row>
    <row r="41" spans="1:12" x14ac:dyDescent="0.25">
      <c r="A41" s="54">
        <v>40</v>
      </c>
      <c r="B41" s="55"/>
      <c r="C41" s="50"/>
      <c r="D41" s="50"/>
      <c r="E41" s="50"/>
      <c r="F41" s="48"/>
      <c r="G41" s="48"/>
      <c r="H41" s="48"/>
      <c r="I41" s="48"/>
      <c r="J41" s="48"/>
      <c r="K41" s="48"/>
      <c r="L41" s="50"/>
    </row>
    <row r="42" spans="1:12" x14ac:dyDescent="0.25">
      <c r="A42" s="54">
        <v>41</v>
      </c>
      <c r="B42" s="55"/>
      <c r="C42" s="50"/>
      <c r="D42" s="50"/>
      <c r="E42" s="50"/>
      <c r="F42" s="48"/>
      <c r="G42" s="48"/>
      <c r="H42" s="48"/>
      <c r="I42" s="48"/>
      <c r="J42" s="48"/>
      <c r="K42" s="48"/>
      <c r="L42" s="50"/>
    </row>
    <row r="43" spans="1:12" x14ac:dyDescent="0.25">
      <c r="A43" s="54">
        <v>42</v>
      </c>
      <c r="B43" s="55"/>
      <c r="C43" s="50"/>
      <c r="D43" s="50"/>
      <c r="E43" s="50"/>
      <c r="F43" s="48"/>
      <c r="G43" s="48"/>
      <c r="H43" s="48"/>
      <c r="I43" s="48"/>
      <c r="J43" s="48"/>
      <c r="K43" s="48"/>
      <c r="L43" s="50"/>
    </row>
    <row r="44" spans="1:12" x14ac:dyDescent="0.25">
      <c r="A44" s="54">
        <v>43</v>
      </c>
      <c r="B44" s="55"/>
      <c r="C44" s="50"/>
      <c r="D44" s="50"/>
      <c r="E44" s="50"/>
      <c r="F44" s="48"/>
      <c r="G44" s="48"/>
      <c r="H44" s="48"/>
      <c r="I44" s="48"/>
      <c r="J44" s="48"/>
      <c r="K44" s="48"/>
      <c r="L44" s="50"/>
    </row>
    <row r="45" spans="1:12" x14ac:dyDescent="0.25">
      <c r="A45" s="54">
        <v>44</v>
      </c>
      <c r="B45" s="55"/>
      <c r="C45" s="50"/>
      <c r="D45" s="50"/>
      <c r="E45" s="50"/>
      <c r="F45" s="48"/>
      <c r="G45" s="48"/>
      <c r="H45" s="48"/>
      <c r="I45" s="48"/>
      <c r="J45" s="48"/>
      <c r="K45" s="48"/>
      <c r="L45" s="50"/>
    </row>
    <row r="46" spans="1:12" x14ac:dyDescent="0.25">
      <c r="A46" s="54">
        <v>45</v>
      </c>
      <c r="B46" s="55"/>
      <c r="C46" s="50"/>
      <c r="D46" s="50"/>
      <c r="E46" s="50"/>
      <c r="F46" s="48"/>
      <c r="G46" s="48"/>
      <c r="H46" s="48"/>
      <c r="I46" s="48"/>
      <c r="J46" s="48"/>
      <c r="K46" s="48"/>
      <c r="L46" s="50"/>
    </row>
    <row r="47" spans="1:12" x14ac:dyDescent="0.25">
      <c r="A47" s="54">
        <v>46</v>
      </c>
      <c r="B47" s="55"/>
      <c r="C47" s="50"/>
      <c r="D47" s="50"/>
      <c r="E47" s="50"/>
      <c r="F47" s="48"/>
      <c r="G47" s="48"/>
      <c r="H47" s="48"/>
      <c r="I47" s="48"/>
      <c r="J47" s="48"/>
      <c r="K47" s="48"/>
      <c r="L47" s="50"/>
    </row>
    <row r="48" spans="1:12" x14ac:dyDescent="0.25">
      <c r="A48" s="54">
        <v>47</v>
      </c>
      <c r="B48" s="55"/>
      <c r="C48" s="50"/>
      <c r="D48" s="50"/>
      <c r="E48" s="50"/>
      <c r="F48" s="48"/>
      <c r="G48" s="48"/>
      <c r="H48" s="48"/>
      <c r="I48" s="48"/>
      <c r="J48" s="48"/>
      <c r="K48" s="48"/>
      <c r="L48" s="50"/>
    </row>
    <row r="49" spans="1:12" x14ac:dyDescent="0.25">
      <c r="A49" s="54">
        <v>48</v>
      </c>
      <c r="B49" s="55"/>
      <c r="C49" s="50"/>
      <c r="D49" s="50"/>
      <c r="E49" s="50"/>
      <c r="F49" s="48"/>
      <c r="G49" s="48"/>
      <c r="H49" s="48"/>
      <c r="I49" s="48"/>
      <c r="J49" s="48"/>
      <c r="K49" s="48"/>
      <c r="L49" s="50"/>
    </row>
    <row r="50" spans="1:12" x14ac:dyDescent="0.25">
      <c r="A50" s="54">
        <v>49</v>
      </c>
      <c r="B50" s="55"/>
      <c r="C50" s="50"/>
      <c r="D50" s="50"/>
      <c r="E50" s="50"/>
      <c r="F50" s="48"/>
      <c r="G50" s="48"/>
      <c r="H50" s="48"/>
      <c r="I50" s="48"/>
      <c r="J50" s="48"/>
      <c r="K50" s="48"/>
      <c r="L50" s="50"/>
    </row>
    <row r="51" spans="1:12" x14ac:dyDescent="0.25">
      <c r="A51" s="54">
        <v>50</v>
      </c>
      <c r="B51" s="55"/>
      <c r="C51" s="50"/>
      <c r="D51" s="50"/>
      <c r="E51" s="50"/>
      <c r="F51" s="48"/>
      <c r="G51" s="48"/>
      <c r="H51" s="48"/>
      <c r="I51" s="48"/>
      <c r="J51" s="48"/>
      <c r="K51" s="48"/>
      <c r="L51" s="50"/>
    </row>
    <row r="52" spans="1:12" x14ac:dyDescent="0.25">
      <c r="A52" s="54">
        <v>51</v>
      </c>
      <c r="B52" s="55"/>
      <c r="C52" s="50"/>
      <c r="D52" s="50"/>
      <c r="E52" s="50"/>
      <c r="F52" s="48"/>
      <c r="G52" s="48"/>
      <c r="H52" s="48"/>
      <c r="I52" s="48"/>
      <c r="J52" s="48"/>
      <c r="K52" s="48"/>
      <c r="L52" s="50"/>
    </row>
    <row r="53" spans="1:12" x14ac:dyDescent="0.25">
      <c r="A53" s="54">
        <v>52</v>
      </c>
      <c r="B53" s="55"/>
      <c r="C53" s="50"/>
      <c r="D53" s="50"/>
      <c r="E53" s="50"/>
      <c r="F53" s="48"/>
      <c r="G53" s="48"/>
      <c r="H53" s="48"/>
      <c r="I53" s="48"/>
      <c r="J53" s="48"/>
      <c r="K53" s="48"/>
      <c r="L53" s="50"/>
    </row>
    <row r="54" spans="1:12" x14ac:dyDescent="0.25">
      <c r="A54" s="54">
        <v>53</v>
      </c>
      <c r="B54" s="55"/>
      <c r="C54" s="50"/>
      <c r="D54" s="50"/>
      <c r="E54" s="50"/>
      <c r="F54" s="48"/>
      <c r="G54" s="48"/>
      <c r="H54" s="48"/>
      <c r="I54" s="48"/>
      <c r="J54" s="48"/>
      <c r="K54" s="48"/>
      <c r="L54" s="50"/>
    </row>
    <row r="55" spans="1:12" x14ac:dyDescent="0.25">
      <c r="A55" s="54">
        <v>54</v>
      </c>
      <c r="B55" s="55"/>
      <c r="C55" s="50"/>
      <c r="D55" s="50"/>
      <c r="E55" s="50"/>
      <c r="F55" s="48"/>
      <c r="G55" s="48"/>
      <c r="H55" s="48"/>
      <c r="I55" s="48"/>
      <c r="J55" s="48"/>
      <c r="K55" s="48"/>
      <c r="L55" s="50"/>
    </row>
    <row r="56" spans="1:12" x14ac:dyDescent="0.25">
      <c r="A56" s="54">
        <v>55</v>
      </c>
      <c r="B56" s="55"/>
      <c r="C56" s="50"/>
      <c r="D56" s="50"/>
      <c r="E56" s="50"/>
      <c r="F56" s="48"/>
      <c r="G56" s="48"/>
      <c r="H56" s="48"/>
      <c r="I56" s="48"/>
      <c r="J56" s="48"/>
      <c r="K56" s="48"/>
      <c r="L56" s="50"/>
    </row>
    <row r="57" spans="1:12" x14ac:dyDescent="0.25">
      <c r="A57" s="54">
        <v>56</v>
      </c>
      <c r="B57" s="55"/>
      <c r="C57" s="50"/>
      <c r="D57" s="50"/>
      <c r="E57" s="50"/>
      <c r="F57" s="48"/>
      <c r="G57" s="48"/>
      <c r="H57" s="48"/>
      <c r="I57" s="48"/>
      <c r="J57" s="48"/>
      <c r="K57" s="48"/>
      <c r="L57" s="50"/>
    </row>
    <row r="58" spans="1:12" x14ac:dyDescent="0.25">
      <c r="A58" s="54">
        <v>57</v>
      </c>
      <c r="B58" s="55"/>
      <c r="C58" s="50"/>
      <c r="D58" s="50"/>
      <c r="E58" s="50"/>
      <c r="F58" s="48"/>
      <c r="G58" s="48"/>
      <c r="H58" s="48"/>
      <c r="I58" s="48"/>
      <c r="J58" s="48"/>
      <c r="K58" s="48"/>
      <c r="L58" s="50"/>
    </row>
    <row r="59" spans="1:12" x14ac:dyDescent="0.25">
      <c r="A59" s="54">
        <v>58</v>
      </c>
      <c r="B59" s="55"/>
      <c r="C59" s="50"/>
      <c r="D59" s="50"/>
      <c r="E59" s="50"/>
      <c r="F59" s="48"/>
      <c r="G59" s="48"/>
      <c r="H59" s="48"/>
      <c r="I59" s="48"/>
      <c r="J59" s="48"/>
      <c r="K59" s="48"/>
      <c r="L59" s="50"/>
    </row>
    <row r="60" spans="1:12" x14ac:dyDescent="0.25">
      <c r="A60" s="54">
        <v>59</v>
      </c>
      <c r="B60" s="55"/>
      <c r="C60" s="50"/>
      <c r="D60" s="50"/>
      <c r="E60" s="50"/>
      <c r="F60" s="48"/>
      <c r="G60" s="48"/>
      <c r="H60" s="48"/>
      <c r="I60" s="48"/>
      <c r="J60" s="48"/>
      <c r="K60" s="48"/>
      <c r="L60" s="50"/>
    </row>
    <row r="61" spans="1:12" x14ac:dyDescent="0.25">
      <c r="A61" s="54">
        <v>60</v>
      </c>
      <c r="B61" s="55"/>
      <c r="C61" s="50"/>
      <c r="D61" s="50"/>
      <c r="E61" s="50"/>
      <c r="F61" s="48"/>
      <c r="G61" s="48"/>
      <c r="H61" s="48"/>
      <c r="I61" s="48"/>
      <c r="J61" s="48"/>
      <c r="K61" s="48"/>
      <c r="L61" s="50"/>
    </row>
    <row r="62" spans="1:12" x14ac:dyDescent="0.25">
      <c r="A62" s="54">
        <v>61</v>
      </c>
      <c r="B62" s="55"/>
      <c r="C62" s="50"/>
      <c r="D62" s="50"/>
      <c r="E62" s="50"/>
      <c r="F62" s="48"/>
      <c r="G62" s="48"/>
      <c r="H62" s="48"/>
      <c r="I62" s="48"/>
      <c r="J62" s="48"/>
      <c r="K62" s="48"/>
      <c r="L62" s="50"/>
    </row>
    <row r="63" spans="1:12" x14ac:dyDescent="0.25">
      <c r="A63" s="54">
        <v>62</v>
      </c>
      <c r="B63" s="55"/>
      <c r="C63" s="50"/>
      <c r="D63" s="50"/>
      <c r="E63" s="50"/>
      <c r="F63" s="48"/>
      <c r="G63" s="48"/>
      <c r="H63" s="48"/>
      <c r="I63" s="48"/>
      <c r="J63" s="48"/>
      <c r="K63" s="48"/>
      <c r="L63" s="50"/>
    </row>
    <row r="64" spans="1:12" x14ac:dyDescent="0.25">
      <c r="A64" s="54">
        <v>63</v>
      </c>
      <c r="B64" s="55"/>
      <c r="C64" s="50"/>
      <c r="D64" s="50"/>
      <c r="E64" s="50"/>
      <c r="F64" s="48"/>
      <c r="G64" s="48"/>
      <c r="H64" s="48"/>
      <c r="I64" s="48"/>
      <c r="J64" s="48"/>
      <c r="K64" s="48"/>
      <c r="L64" s="50"/>
    </row>
    <row r="65" spans="1:12" x14ac:dyDescent="0.25">
      <c r="A65" s="54">
        <v>64</v>
      </c>
      <c r="B65" s="55"/>
      <c r="C65" s="50"/>
      <c r="D65" s="50"/>
      <c r="E65" s="50"/>
      <c r="F65" s="48"/>
      <c r="G65" s="48"/>
      <c r="H65" s="48"/>
      <c r="I65" s="48"/>
      <c r="J65" s="48"/>
      <c r="K65" s="48"/>
      <c r="L65" s="50"/>
    </row>
    <row r="66" spans="1:12" x14ac:dyDescent="0.25">
      <c r="A66" s="54">
        <v>65</v>
      </c>
      <c r="B66" s="55"/>
      <c r="C66" s="50"/>
      <c r="D66" s="50"/>
      <c r="E66" s="50"/>
      <c r="F66" s="48"/>
      <c r="G66" s="48"/>
      <c r="H66" s="48"/>
      <c r="I66" s="48"/>
      <c r="J66" s="48"/>
      <c r="K66" s="48"/>
      <c r="L66" s="50"/>
    </row>
    <row r="67" spans="1:12" x14ac:dyDescent="0.25">
      <c r="A67" s="54">
        <v>66</v>
      </c>
      <c r="B67" s="55"/>
      <c r="C67" s="50"/>
      <c r="D67" s="50"/>
      <c r="E67" s="50"/>
      <c r="F67" s="48"/>
      <c r="G67" s="48"/>
      <c r="H67" s="48"/>
      <c r="I67" s="48"/>
      <c r="J67" s="48"/>
      <c r="K67" s="48"/>
      <c r="L67" s="50"/>
    </row>
    <row r="68" spans="1:12" x14ac:dyDescent="0.25">
      <c r="A68" s="54">
        <v>67</v>
      </c>
      <c r="B68" s="55"/>
      <c r="C68" s="50"/>
      <c r="D68" s="50"/>
      <c r="E68" s="50"/>
      <c r="F68" s="48"/>
      <c r="G68" s="48"/>
      <c r="H68" s="48"/>
      <c r="I68" s="48"/>
      <c r="J68" s="48"/>
      <c r="K68" s="48"/>
      <c r="L68" s="50"/>
    </row>
    <row r="69" spans="1:12" x14ac:dyDescent="0.25">
      <c r="A69" s="54">
        <v>68</v>
      </c>
      <c r="B69" s="55"/>
      <c r="C69" s="50"/>
      <c r="D69" s="50"/>
      <c r="E69" s="50"/>
      <c r="F69" s="48"/>
      <c r="G69" s="48"/>
      <c r="H69" s="48"/>
      <c r="I69" s="48"/>
      <c r="J69" s="48"/>
      <c r="K69" s="48"/>
      <c r="L69" s="50"/>
    </row>
    <row r="70" spans="1:12" x14ac:dyDescent="0.25">
      <c r="A70" s="54">
        <v>69</v>
      </c>
      <c r="B70" s="55"/>
      <c r="C70" s="50"/>
      <c r="D70" s="50"/>
      <c r="E70" s="50"/>
      <c r="F70" s="48"/>
      <c r="G70" s="48"/>
      <c r="H70" s="48"/>
      <c r="I70" s="48"/>
      <c r="J70" s="48"/>
      <c r="K70" s="48"/>
      <c r="L70" s="50"/>
    </row>
    <row r="71" spans="1:12" x14ac:dyDescent="0.25">
      <c r="A71" s="54">
        <v>70</v>
      </c>
      <c r="B71" s="55"/>
      <c r="C71" s="50"/>
      <c r="D71" s="50"/>
      <c r="E71" s="50"/>
      <c r="F71" s="48"/>
      <c r="G71" s="48"/>
      <c r="H71" s="48"/>
      <c r="I71" s="48"/>
      <c r="J71" s="48"/>
      <c r="K71" s="48"/>
      <c r="L71" s="50"/>
    </row>
    <row r="72" spans="1:12" x14ac:dyDescent="0.25">
      <c r="A72" s="54">
        <v>71</v>
      </c>
      <c r="B72" s="55"/>
      <c r="C72" s="50"/>
      <c r="D72" s="50"/>
      <c r="E72" s="50"/>
      <c r="F72" s="48"/>
      <c r="G72" s="48"/>
      <c r="H72" s="48"/>
      <c r="I72" s="48"/>
      <c r="J72" s="48"/>
      <c r="K72" s="48"/>
      <c r="L72" s="50"/>
    </row>
    <row r="73" spans="1:12" x14ac:dyDescent="0.25">
      <c r="A73" s="54">
        <v>72</v>
      </c>
      <c r="B73" s="55"/>
      <c r="C73" s="50"/>
      <c r="D73" s="50"/>
      <c r="E73" s="50"/>
      <c r="F73" s="48"/>
      <c r="G73" s="48"/>
      <c r="H73" s="48"/>
      <c r="I73" s="48"/>
      <c r="J73" s="48"/>
      <c r="K73" s="48"/>
      <c r="L73" s="50"/>
    </row>
    <row r="74" spans="1:12" x14ac:dyDescent="0.25">
      <c r="A74" s="54">
        <v>73</v>
      </c>
      <c r="B74" s="55"/>
      <c r="C74" s="50"/>
      <c r="D74" s="50"/>
      <c r="E74" s="50"/>
      <c r="F74" s="48"/>
      <c r="G74" s="48"/>
      <c r="H74" s="48"/>
      <c r="I74" s="48"/>
      <c r="J74" s="48"/>
      <c r="K74" s="48"/>
      <c r="L74" s="50"/>
    </row>
    <row r="75" spans="1:12" x14ac:dyDescent="0.25">
      <c r="A75" s="54">
        <v>74</v>
      </c>
      <c r="B75" s="55"/>
      <c r="C75" s="50"/>
      <c r="D75" s="50"/>
      <c r="E75" s="50"/>
      <c r="F75" s="48"/>
      <c r="G75" s="48"/>
      <c r="H75" s="48"/>
      <c r="I75" s="48"/>
      <c r="J75" s="48"/>
      <c r="K75" s="48"/>
      <c r="L75" s="50"/>
    </row>
    <row r="76" spans="1:12" x14ac:dyDescent="0.25">
      <c r="A76" s="54">
        <v>75</v>
      </c>
      <c r="B76" s="55"/>
      <c r="C76" s="50"/>
      <c r="D76" s="50"/>
      <c r="E76" s="50"/>
      <c r="F76" s="48"/>
      <c r="G76" s="48"/>
      <c r="H76" s="48"/>
      <c r="I76" s="48"/>
      <c r="J76" s="48"/>
      <c r="K76" s="48"/>
      <c r="L76" s="50"/>
    </row>
    <row r="77" spans="1:12" x14ac:dyDescent="0.25">
      <c r="A77" s="54">
        <v>76</v>
      </c>
      <c r="B77" s="55"/>
      <c r="C77" s="50"/>
      <c r="D77" s="50"/>
      <c r="E77" s="50"/>
      <c r="F77" s="48"/>
      <c r="G77" s="48"/>
      <c r="H77" s="48"/>
      <c r="I77" s="48"/>
      <c r="J77" s="48"/>
      <c r="K77" s="48"/>
      <c r="L77" s="50"/>
    </row>
    <row r="78" spans="1:12" x14ac:dyDescent="0.25">
      <c r="A78" s="54">
        <v>77</v>
      </c>
      <c r="B78" s="55"/>
      <c r="C78" s="50"/>
      <c r="D78" s="50"/>
      <c r="E78" s="50"/>
      <c r="F78" s="48"/>
      <c r="G78" s="48"/>
      <c r="H78" s="48"/>
      <c r="I78" s="48"/>
      <c r="J78" s="48"/>
      <c r="K78" s="48"/>
      <c r="L78" s="50"/>
    </row>
    <row r="79" spans="1:12" x14ac:dyDescent="0.25">
      <c r="A79" s="54">
        <v>78</v>
      </c>
      <c r="B79" s="55"/>
      <c r="C79" s="50"/>
      <c r="D79" s="50"/>
      <c r="E79" s="50"/>
      <c r="F79" s="48"/>
      <c r="G79" s="48"/>
      <c r="H79" s="48"/>
      <c r="I79" s="48"/>
      <c r="J79" s="48"/>
      <c r="K79" s="48"/>
      <c r="L79" s="50"/>
    </row>
    <row r="80" spans="1:12" x14ac:dyDescent="0.25">
      <c r="A80" s="54">
        <v>79</v>
      </c>
      <c r="B80" s="55"/>
      <c r="C80" s="50"/>
      <c r="D80" s="50"/>
      <c r="E80" s="50"/>
      <c r="F80" s="48"/>
      <c r="G80" s="48"/>
      <c r="H80" s="48"/>
      <c r="I80" s="48"/>
      <c r="J80" s="48"/>
      <c r="K80" s="48"/>
      <c r="L80" s="50"/>
    </row>
    <row r="81" spans="1:12" x14ac:dyDescent="0.25">
      <c r="A81" s="54">
        <v>80</v>
      </c>
      <c r="B81" s="55"/>
      <c r="C81" s="50"/>
      <c r="D81" s="50"/>
      <c r="E81" s="50"/>
      <c r="F81" s="48"/>
      <c r="G81" s="48"/>
      <c r="H81" s="48"/>
      <c r="I81" s="48"/>
      <c r="J81" s="48"/>
      <c r="K81" s="48"/>
      <c r="L81" s="50"/>
    </row>
    <row r="82" spans="1:12" x14ac:dyDescent="0.25">
      <c r="A82" s="54">
        <v>81</v>
      </c>
      <c r="B82" s="55"/>
      <c r="C82" s="50"/>
      <c r="D82" s="50"/>
      <c r="E82" s="50"/>
      <c r="F82" s="48"/>
      <c r="G82" s="48"/>
      <c r="H82" s="48"/>
      <c r="I82" s="48"/>
      <c r="J82" s="48"/>
      <c r="K82" s="48"/>
      <c r="L82" s="50"/>
    </row>
    <row r="83" spans="1:12" x14ac:dyDescent="0.25">
      <c r="A83" s="54">
        <v>82</v>
      </c>
      <c r="B83" s="55"/>
      <c r="C83" s="50"/>
      <c r="D83" s="50"/>
      <c r="E83" s="50"/>
      <c r="F83" s="48"/>
      <c r="G83" s="48"/>
      <c r="H83" s="48"/>
      <c r="I83" s="48"/>
      <c r="J83" s="48"/>
      <c r="K83" s="48"/>
      <c r="L83" s="50"/>
    </row>
    <row r="84" spans="1:12" x14ac:dyDescent="0.25">
      <c r="A84" s="54">
        <v>83</v>
      </c>
      <c r="B84" s="55"/>
      <c r="C84" s="50"/>
      <c r="D84" s="50"/>
      <c r="E84" s="50"/>
      <c r="F84" s="48"/>
      <c r="G84" s="48"/>
      <c r="H84" s="48"/>
      <c r="I84" s="48"/>
      <c r="J84" s="48"/>
      <c r="K84" s="48"/>
      <c r="L84" s="50"/>
    </row>
    <row r="85" spans="1:12" x14ac:dyDescent="0.25">
      <c r="A85" s="54">
        <v>84</v>
      </c>
      <c r="B85" s="55"/>
      <c r="C85" s="50"/>
      <c r="D85" s="50"/>
      <c r="E85" s="50"/>
      <c r="F85" s="48"/>
      <c r="G85" s="48"/>
      <c r="H85" s="48"/>
      <c r="I85" s="48"/>
      <c r="J85" s="48"/>
      <c r="K85" s="48"/>
      <c r="L85" s="50"/>
    </row>
    <row r="86" spans="1:12" x14ac:dyDescent="0.25">
      <c r="A86" s="54">
        <v>85</v>
      </c>
      <c r="B86" s="55"/>
      <c r="C86" s="50"/>
      <c r="D86" s="50"/>
      <c r="E86" s="50"/>
      <c r="F86" s="48"/>
      <c r="G86" s="48"/>
      <c r="H86" s="48"/>
      <c r="I86" s="48"/>
      <c r="J86" s="48"/>
      <c r="K86" s="48"/>
      <c r="L86" s="50"/>
    </row>
    <row r="87" spans="1:12" x14ac:dyDescent="0.25">
      <c r="A87" s="54">
        <v>86</v>
      </c>
      <c r="B87" s="55"/>
      <c r="C87" s="50"/>
      <c r="D87" s="50"/>
      <c r="E87" s="50"/>
      <c r="F87" s="48"/>
      <c r="G87" s="48"/>
      <c r="H87" s="48"/>
      <c r="I87" s="48"/>
      <c r="J87" s="48"/>
      <c r="K87" s="48"/>
      <c r="L87" s="50"/>
    </row>
    <row r="88" spans="1:12" x14ac:dyDescent="0.25">
      <c r="A88" s="54">
        <v>87</v>
      </c>
      <c r="B88" s="55"/>
      <c r="C88" s="50"/>
      <c r="D88" s="50"/>
      <c r="E88" s="50"/>
      <c r="F88" s="48"/>
      <c r="G88" s="48"/>
      <c r="H88" s="48"/>
      <c r="I88" s="48"/>
      <c r="J88" s="48"/>
      <c r="K88" s="48"/>
      <c r="L88" s="50"/>
    </row>
    <row r="89" spans="1:12" x14ac:dyDescent="0.25">
      <c r="A89" s="54">
        <v>88</v>
      </c>
      <c r="B89" s="55"/>
      <c r="C89" s="50"/>
      <c r="D89" s="50"/>
      <c r="E89" s="50"/>
      <c r="F89" s="48"/>
      <c r="G89" s="48"/>
      <c r="H89" s="48"/>
      <c r="I89" s="48"/>
      <c r="J89" s="48"/>
      <c r="K89" s="48"/>
      <c r="L89" s="50"/>
    </row>
    <row r="90" spans="1:12" x14ac:dyDescent="0.25">
      <c r="A90" s="54">
        <v>89</v>
      </c>
      <c r="B90" s="55"/>
      <c r="C90" s="50"/>
      <c r="D90" s="50"/>
      <c r="E90" s="50"/>
      <c r="F90" s="48"/>
      <c r="G90" s="48"/>
      <c r="H90" s="48"/>
      <c r="I90" s="48"/>
      <c r="J90" s="48"/>
      <c r="K90" s="48"/>
      <c r="L90" s="50"/>
    </row>
    <row r="91" spans="1:12" x14ac:dyDescent="0.25">
      <c r="A91" s="54">
        <v>90</v>
      </c>
      <c r="B91" s="55"/>
      <c r="C91" s="50"/>
      <c r="D91" s="50"/>
      <c r="E91" s="50"/>
      <c r="F91" s="48"/>
      <c r="G91" s="48"/>
      <c r="H91" s="48"/>
      <c r="I91" s="48"/>
      <c r="J91" s="48"/>
      <c r="K91" s="48"/>
      <c r="L91" s="50"/>
    </row>
    <row r="92" spans="1:12" x14ac:dyDescent="0.25">
      <c r="A92" s="54">
        <v>91</v>
      </c>
      <c r="B92" s="55"/>
      <c r="C92" s="50"/>
      <c r="D92" s="50"/>
      <c r="E92" s="50"/>
      <c r="F92" s="48"/>
      <c r="G92" s="48"/>
      <c r="H92" s="48"/>
      <c r="I92" s="48"/>
      <c r="J92" s="48"/>
      <c r="K92" s="48"/>
      <c r="L92" s="50"/>
    </row>
    <row r="93" spans="1:12" x14ac:dyDescent="0.25">
      <c r="A93" s="54">
        <v>92</v>
      </c>
      <c r="B93" s="55"/>
      <c r="C93" s="50"/>
      <c r="D93" s="50"/>
      <c r="E93" s="50"/>
      <c r="F93" s="48"/>
      <c r="G93" s="48"/>
      <c r="H93" s="48"/>
      <c r="I93" s="48"/>
      <c r="J93" s="48"/>
      <c r="K93" s="48"/>
      <c r="L93" s="50"/>
    </row>
    <row r="94" spans="1:12" x14ac:dyDescent="0.25">
      <c r="A94" s="54">
        <v>93</v>
      </c>
      <c r="B94" s="55"/>
      <c r="C94" s="50"/>
      <c r="D94" s="50"/>
      <c r="E94" s="50"/>
      <c r="F94" s="48"/>
      <c r="G94" s="48"/>
      <c r="H94" s="48"/>
      <c r="I94" s="48"/>
      <c r="J94" s="48"/>
      <c r="K94" s="48"/>
      <c r="L94" s="50"/>
    </row>
    <row r="95" spans="1:12" x14ac:dyDescent="0.25">
      <c r="A95" s="54">
        <v>94</v>
      </c>
      <c r="B95" s="55"/>
      <c r="C95" s="50"/>
      <c r="D95" s="50"/>
      <c r="E95" s="50"/>
      <c r="F95" s="48"/>
      <c r="G95" s="48"/>
      <c r="H95" s="48"/>
      <c r="I95" s="48"/>
      <c r="J95" s="48"/>
      <c r="K95" s="48"/>
      <c r="L95" s="50"/>
    </row>
    <row r="96" spans="1:12" x14ac:dyDescent="0.25">
      <c r="A96" s="54">
        <v>95</v>
      </c>
      <c r="B96" s="55"/>
      <c r="C96" s="50"/>
      <c r="D96" s="50"/>
      <c r="E96" s="50"/>
      <c r="F96" s="48"/>
      <c r="G96" s="48"/>
      <c r="H96" s="48"/>
      <c r="I96" s="48"/>
      <c r="J96" s="48"/>
      <c r="K96" s="48"/>
      <c r="L96" s="50"/>
    </row>
    <row r="97" spans="1:12" x14ac:dyDescent="0.25">
      <c r="A97" s="54">
        <v>96</v>
      </c>
      <c r="B97" s="55"/>
      <c r="C97" s="50"/>
      <c r="D97" s="50"/>
      <c r="E97" s="50"/>
      <c r="F97" s="48"/>
      <c r="G97" s="48"/>
      <c r="H97" s="48"/>
      <c r="I97" s="48"/>
      <c r="J97" s="48"/>
      <c r="K97" s="48"/>
      <c r="L97" s="50"/>
    </row>
    <row r="98" spans="1:12" x14ac:dyDescent="0.25">
      <c r="A98" s="54">
        <v>97</v>
      </c>
      <c r="B98" s="55"/>
      <c r="C98" s="50"/>
      <c r="D98" s="50"/>
      <c r="E98" s="50"/>
      <c r="F98" s="48"/>
      <c r="G98" s="48"/>
      <c r="H98" s="48"/>
      <c r="I98" s="48"/>
      <c r="J98" s="48"/>
      <c r="K98" s="48"/>
      <c r="L98" s="50"/>
    </row>
    <row r="99" spans="1:12" x14ac:dyDescent="0.25">
      <c r="A99" s="54">
        <v>98</v>
      </c>
      <c r="B99" s="55"/>
      <c r="C99" s="50"/>
      <c r="D99" s="50"/>
      <c r="E99" s="50"/>
      <c r="F99" s="48"/>
      <c r="G99" s="48"/>
      <c r="H99" s="48"/>
      <c r="I99" s="48"/>
      <c r="J99" s="48"/>
      <c r="K99" s="48"/>
      <c r="L99" s="50"/>
    </row>
    <row r="100" spans="1:12" x14ac:dyDescent="0.25">
      <c r="A100" s="54">
        <v>99</v>
      </c>
      <c r="B100" s="55"/>
      <c r="C100" s="50"/>
      <c r="D100" s="50"/>
      <c r="E100" s="50"/>
      <c r="F100" s="48"/>
      <c r="G100" s="48"/>
      <c r="H100" s="48"/>
      <c r="I100" s="48"/>
      <c r="J100" s="48"/>
      <c r="K100" s="48"/>
      <c r="L100" s="50"/>
    </row>
    <row r="101" spans="1:12" x14ac:dyDescent="0.25">
      <c r="A101" s="54">
        <v>100</v>
      </c>
      <c r="B101" s="55"/>
      <c r="C101" s="50"/>
      <c r="D101" s="50"/>
      <c r="E101" s="50"/>
      <c r="F101" s="48"/>
      <c r="G101" s="48"/>
      <c r="H101" s="48"/>
      <c r="I101" s="48"/>
      <c r="J101" s="48"/>
      <c r="K101" s="48"/>
      <c r="L101" s="50"/>
    </row>
  </sheetData>
  <conditionalFormatting sqref="B3">
    <cfRule type="duplicateValues" dxfId="3" priority="1"/>
    <cfRule type="duplicateValues" dxfId="2" priority="2"/>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'No modificar'!$A$1:$A$2</xm:f>
          </x14:formula1>
          <xm:sqref>E2:K101</xm:sqref>
        </x14:dataValidation>
        <x14:dataValidation type="list" allowBlank="1" showInputMessage="1" showErrorMessage="1" xr:uid="{00000000-0002-0000-0100-000001000000}">
          <x14:formula1>
            <xm:f>'No modificar'!$L$1:$L$4</xm:f>
          </x14:formula1>
          <xm:sqref>C2:C101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M101"/>
  <sheetViews>
    <sheetView zoomScale="59" workbookViewId="0">
      <selection sqref="A1:M101"/>
    </sheetView>
  </sheetViews>
  <sheetFormatPr baseColWidth="10" defaultRowHeight="15" x14ac:dyDescent="0.25"/>
  <cols>
    <col min="1" max="1" width="10.28515625" style="11" customWidth="1"/>
    <col min="2" max="2" width="47" style="12" customWidth="1"/>
    <col min="3" max="3" width="14.42578125" style="12" customWidth="1"/>
    <col min="4" max="4" width="45.7109375" style="12" customWidth="1"/>
    <col min="5" max="5" width="11.42578125" style="11"/>
    <col min="6" max="6" width="12.85546875" style="11" customWidth="1"/>
    <col min="7" max="12" width="11.42578125" style="11"/>
    <col min="13" max="13" width="46" style="13" customWidth="1"/>
  </cols>
  <sheetData>
    <row r="1" spans="1:13" s="2" customFormat="1" ht="45" x14ac:dyDescent="0.25">
      <c r="A1" s="39" t="s">
        <v>42</v>
      </c>
      <c r="B1" s="40" t="s">
        <v>47</v>
      </c>
      <c r="C1" s="39" t="s">
        <v>80</v>
      </c>
      <c r="D1" s="41" t="s">
        <v>79</v>
      </c>
      <c r="E1" s="42" t="s">
        <v>48</v>
      </c>
      <c r="F1" s="42" t="s">
        <v>49</v>
      </c>
      <c r="G1" s="42" t="s">
        <v>50</v>
      </c>
      <c r="H1" s="42" t="s">
        <v>51</v>
      </c>
      <c r="I1" s="42" t="s">
        <v>52</v>
      </c>
      <c r="J1" s="43" t="s">
        <v>53</v>
      </c>
      <c r="K1" s="44" t="s">
        <v>54</v>
      </c>
      <c r="L1" s="44" t="s">
        <v>55</v>
      </c>
      <c r="M1" s="39" t="s">
        <v>78</v>
      </c>
    </row>
    <row r="2" spans="1:13" ht="45" x14ac:dyDescent="0.25">
      <c r="A2" s="45">
        <v>1</v>
      </c>
      <c r="B2" s="46" t="str">
        <f>IF('No modificar'!I6=0,"",'No modificar'!I6)</f>
        <v>Porcentaje de municipios con  índice de desarrollo institucional municipal Bajo y Muy Bajo</v>
      </c>
      <c r="C2" s="46" t="str">
        <f>IF('No modificar'!K6=0,"",'No modificar'!K6)</f>
        <v>Fin</v>
      </c>
      <c r="D2" s="47" t="str">
        <f>IF('No modificar'!J6=0,"",'No modificar'!J6)</f>
        <v>(Número de Municipios con Índice de desarrollo institucional municipal Bajo y Muy Bajo entre el número total de municipios del estado)*100</v>
      </c>
      <c r="E2" s="48" t="s">
        <v>95</v>
      </c>
      <c r="F2" s="48" t="s">
        <v>95</v>
      </c>
      <c r="G2" s="48" t="s">
        <v>95</v>
      </c>
      <c r="H2" s="48" t="s">
        <v>95</v>
      </c>
      <c r="I2" s="48" t="s">
        <v>95</v>
      </c>
      <c r="J2" s="48" t="s">
        <v>95</v>
      </c>
      <c r="K2" s="48" t="s">
        <v>95</v>
      </c>
      <c r="L2" s="48" t="s">
        <v>95</v>
      </c>
      <c r="M2" s="49"/>
    </row>
    <row r="3" spans="1:13" ht="45" x14ac:dyDescent="0.25">
      <c r="A3" s="45">
        <v>2</v>
      </c>
      <c r="B3" s="50" t="str">
        <f>IF('No modificar'!I7=0,"",'No modificar'!I7)</f>
        <v>Porcentaje de municipios con obras y/o acciones financiados con fuentes federales y/o estatales</v>
      </c>
      <c r="C3" s="50" t="str">
        <f>IF('No modificar'!K7=0,"",'No modificar'!K7)</f>
        <v>Propósito</v>
      </c>
      <c r="D3" s="51" t="str">
        <f>IF('No modificar'!J7=0,"",'No modificar'!J7)</f>
        <v>(Número de municipios con obras y/o acciones financiados con fuentes federales y/o estatales/Total de municipios del estado)*100</v>
      </c>
      <c r="E3" s="52" t="s">
        <v>95</v>
      </c>
      <c r="F3" s="52" t="s">
        <v>95</v>
      </c>
      <c r="G3" s="52" t="s">
        <v>95</v>
      </c>
      <c r="H3" s="52" t="s">
        <v>95</v>
      </c>
      <c r="I3" s="52" t="s">
        <v>95</v>
      </c>
      <c r="J3" s="52" t="s">
        <v>95</v>
      </c>
      <c r="K3" s="48" t="s">
        <v>95</v>
      </c>
      <c r="L3" s="48" t="s">
        <v>95</v>
      </c>
      <c r="M3" s="50"/>
    </row>
    <row r="4" spans="1:13" ht="60" x14ac:dyDescent="0.25">
      <c r="A4" s="45">
        <v>3</v>
      </c>
      <c r="B4" s="46" t="str">
        <f>IF('No modificar'!I8=0,"",'No modificar'!I8)</f>
        <v>Porcentaje de Municipios con grado de cumplimiento completo en el SISPLADE.</v>
      </c>
      <c r="C4" s="46" t="str">
        <f>IF('No modificar'!K8=0,"",'No modificar'!K8)</f>
        <v>Componente</v>
      </c>
      <c r="D4" s="47" t="str">
        <f>IF('No modificar'!J8=0,"",'No modificar'!J8)</f>
        <v>(Número de municipios con grado de cumplimiento completo en el SISPLADE/el número total de municipios programados del estado)*100</v>
      </c>
      <c r="E4" s="53" t="s">
        <v>95</v>
      </c>
      <c r="F4" s="53" t="s">
        <v>95</v>
      </c>
      <c r="G4" s="53" t="s">
        <v>5</v>
      </c>
      <c r="H4" s="53" t="s">
        <v>95</v>
      </c>
      <c r="I4" s="53" t="s">
        <v>95</v>
      </c>
      <c r="J4" s="53" t="s">
        <v>95</v>
      </c>
      <c r="K4" s="53" t="s">
        <v>95</v>
      </c>
      <c r="L4" s="53" t="s">
        <v>95</v>
      </c>
      <c r="M4" s="49" t="s">
        <v>127</v>
      </c>
    </row>
    <row r="5" spans="1:13" ht="45" x14ac:dyDescent="0.25">
      <c r="A5" s="45">
        <v>4</v>
      </c>
      <c r="B5" s="46" t="str">
        <f>IF('No modificar'!I9=0,"",'No modificar'!I9)</f>
        <v>Porcentaje de órganos para la planeación  integrados</v>
      </c>
      <c r="C5" s="46" t="str">
        <f>IF('No modificar'!K9=0,"",'No modificar'!K9)</f>
        <v>Actividad</v>
      </c>
      <c r="D5" s="47" t="str">
        <f>IF('No modificar'!J9=0,"",'No modificar'!J9)</f>
        <v>(Número de órganos para la planeación integrados entre número de órganos para la planeación programados)*100</v>
      </c>
      <c r="E5" s="53" t="s">
        <v>95</v>
      </c>
      <c r="F5" s="53" t="s">
        <v>95</v>
      </c>
      <c r="G5" s="53" t="s">
        <v>95</v>
      </c>
      <c r="H5" s="53" t="s">
        <v>95</v>
      </c>
      <c r="I5" s="53" t="s">
        <v>95</v>
      </c>
      <c r="J5" s="53" t="s">
        <v>95</v>
      </c>
      <c r="K5" s="53" t="s">
        <v>5</v>
      </c>
      <c r="L5" s="53" t="s">
        <v>95</v>
      </c>
      <c r="M5" s="49" t="s">
        <v>126</v>
      </c>
    </row>
    <row r="6" spans="1:13" ht="45" x14ac:dyDescent="0.25">
      <c r="A6" s="54">
        <v>5</v>
      </c>
      <c r="B6" s="46" t="str">
        <f>IF('No modificar'!I10=0,"",'No modificar'!I10)</f>
        <v>Porcentaje de municipios atendidos con capacitación y asistencia técnica</v>
      </c>
      <c r="C6" s="46" t="str">
        <f>IF('No modificar'!K10=0,"",'No modificar'!K10)</f>
        <v>Actividad</v>
      </c>
      <c r="D6" s="47" t="str">
        <f>IF('No modificar'!J10=0,"",'No modificar'!J10)</f>
        <v>(Número de municipios atendidos con capacitación y asistencia técnica entre el total de municipios de estado)*100</v>
      </c>
      <c r="E6" s="53" t="s">
        <v>95</v>
      </c>
      <c r="F6" s="53" t="s">
        <v>95</v>
      </c>
      <c r="G6" s="53" t="s">
        <v>95</v>
      </c>
      <c r="H6" s="53" t="s">
        <v>95</v>
      </c>
      <c r="I6" s="53" t="s">
        <v>95</v>
      </c>
      <c r="J6" s="53" t="s">
        <v>95</v>
      </c>
      <c r="K6" s="53" t="s">
        <v>5</v>
      </c>
      <c r="L6" s="53" t="s">
        <v>95</v>
      </c>
      <c r="M6" s="49" t="s">
        <v>126</v>
      </c>
    </row>
    <row r="7" spans="1:13" ht="90" x14ac:dyDescent="0.25">
      <c r="A7" s="45">
        <v>6</v>
      </c>
      <c r="B7" s="46" t="str">
        <f>IF('No modificar'!I11=0,"",'No modificar'!I11)</f>
        <v>Porcentaje de obras de infraestructura pública municipales realizadas</v>
      </c>
      <c r="C7" s="46" t="str">
        <f>IF('No modificar'!K11=0,"",'No modificar'!K11)</f>
        <v>Actividad</v>
      </c>
      <c r="D7" s="47" t="str">
        <f>IF('No modificar'!J11=0,"",'No modificar'!J11)</f>
        <v>(Número de obras de infraestructura pública municipales realizadas/Número de obras de infraestructura públicas municipales programas)*100</v>
      </c>
      <c r="E7" s="53" t="s">
        <v>95</v>
      </c>
      <c r="F7" s="53" t="s">
        <v>95</v>
      </c>
      <c r="G7" s="53" t="s">
        <v>5</v>
      </c>
      <c r="H7" s="53" t="s">
        <v>95</v>
      </c>
      <c r="I7" s="53" t="s">
        <v>95</v>
      </c>
      <c r="J7" s="53" t="s">
        <v>95</v>
      </c>
      <c r="K7" s="53" t="s">
        <v>5</v>
      </c>
      <c r="L7" s="53" t="s">
        <v>95</v>
      </c>
      <c r="M7" s="49" t="s">
        <v>128</v>
      </c>
    </row>
    <row r="8" spans="1:13" ht="75" x14ac:dyDescent="0.25">
      <c r="A8" s="45">
        <v>7</v>
      </c>
      <c r="B8" s="46" t="str">
        <f>IF('No modificar'!I12=0,"",'No modificar'!I12)</f>
        <v>Porcentaje de obras de infraestructura pública municipal rehabilitadas</v>
      </c>
      <c r="C8" s="46" t="str">
        <f>IF('No modificar'!K12=0,"",'No modificar'!K12)</f>
        <v>Componente</v>
      </c>
      <c r="D8" s="47" t="str">
        <f>IF('No modificar'!J12=0,"",'No modificar'!J12)</f>
        <v>(Número de obras de infraestructura pública municipales rehabilitadas realizadas/Número de obras de infraestructura municipales rehabilitadas programas)*100</v>
      </c>
      <c r="E8" s="53" t="s">
        <v>95</v>
      </c>
      <c r="F8" s="53" t="s">
        <v>95</v>
      </c>
      <c r="G8" s="53" t="s">
        <v>95</v>
      </c>
      <c r="H8" s="53" t="s">
        <v>95</v>
      </c>
      <c r="I8" s="53" t="s">
        <v>95</v>
      </c>
      <c r="J8" s="53" t="s">
        <v>95</v>
      </c>
      <c r="K8" s="53" t="s">
        <v>5</v>
      </c>
      <c r="L8" s="53" t="s">
        <v>95</v>
      </c>
      <c r="M8" s="49" t="s">
        <v>182</v>
      </c>
    </row>
    <row r="9" spans="1:13" ht="75" x14ac:dyDescent="0.25">
      <c r="A9" s="45">
        <v>8</v>
      </c>
      <c r="B9" s="46" t="str">
        <f>IF('No modificar'!I13=0,"",'No modificar'!I13)</f>
        <v>Porcentaje de estudios y proyectos  para infraestructura pública municipal realizadas</v>
      </c>
      <c r="C9" s="46" t="str">
        <f>IF('No modificar'!K13=0,"",'No modificar'!K13)</f>
        <v>Actividad</v>
      </c>
      <c r="D9" s="47" t="str">
        <f>IF('No modificar'!J13=0,"",'No modificar'!J13)</f>
        <v>(Número de estudios y proyectos  para infraestructura pública municipal realizadas/ número de estudios y proyectos para infraestructura pública municipal programadas)*100</v>
      </c>
      <c r="E9" s="53" t="s">
        <v>95</v>
      </c>
      <c r="F9" s="53" t="s">
        <v>95</v>
      </c>
      <c r="G9" s="53" t="s">
        <v>95</v>
      </c>
      <c r="H9" s="53" t="s">
        <v>95</v>
      </c>
      <c r="I9" s="53" t="s">
        <v>95</v>
      </c>
      <c r="J9" s="53" t="s">
        <v>95</v>
      </c>
      <c r="K9" s="53" t="s">
        <v>5</v>
      </c>
      <c r="L9" s="53" t="s">
        <v>95</v>
      </c>
      <c r="M9" s="49" t="s">
        <v>182</v>
      </c>
    </row>
    <row r="10" spans="1:13" ht="75" x14ac:dyDescent="0.25">
      <c r="A10" s="45">
        <v>9</v>
      </c>
      <c r="B10" s="46" t="str">
        <f>IF('No modificar'!I14=0,"",'No modificar'!I14)</f>
        <v>Porcentaje de infraestructura municipal construida</v>
      </c>
      <c r="C10" s="46" t="str">
        <f>IF('No modificar'!K14=0,"",'No modificar'!K14)</f>
        <v>Actividad</v>
      </c>
      <c r="D10" s="47" t="str">
        <f>IF('No modificar'!J14=0,"",'No modificar'!J14)</f>
        <v>(Número de obras de infraestructura pública municipal construida realizada/número de obras de infraestructura pública municipal programada)</v>
      </c>
      <c r="E10" s="53" t="s">
        <v>95</v>
      </c>
      <c r="F10" s="53" t="s">
        <v>95</v>
      </c>
      <c r="G10" s="53" t="s">
        <v>95</v>
      </c>
      <c r="H10" s="53" t="s">
        <v>95</v>
      </c>
      <c r="I10" s="53" t="s">
        <v>95</v>
      </c>
      <c r="J10" s="53" t="s">
        <v>95</v>
      </c>
      <c r="K10" s="53" t="s">
        <v>5</v>
      </c>
      <c r="L10" s="53" t="s">
        <v>95</v>
      </c>
      <c r="M10" s="49" t="s">
        <v>182</v>
      </c>
    </row>
    <row r="11" spans="1:13" x14ac:dyDescent="0.25">
      <c r="A11" s="54">
        <v>10</v>
      </c>
      <c r="B11" s="46" t="str">
        <f>IF('No modificar'!I15=0,"",'No modificar'!I15)</f>
        <v/>
      </c>
      <c r="C11" s="46" t="str">
        <f>IF('No modificar'!K15=0,"",'No modificar'!K15)</f>
        <v/>
      </c>
      <c r="D11" s="47" t="str">
        <f>IF('No modificar'!J15=0,"",'No modificar'!J15)</f>
        <v/>
      </c>
      <c r="E11" s="53"/>
      <c r="F11" s="53"/>
      <c r="G11" s="53"/>
      <c r="H11" s="53"/>
      <c r="I11" s="53"/>
      <c r="J11" s="53"/>
      <c r="K11" s="53"/>
      <c r="L11" s="53"/>
      <c r="M11" s="49"/>
    </row>
    <row r="12" spans="1:13" x14ac:dyDescent="0.25">
      <c r="A12" s="45">
        <v>11</v>
      </c>
      <c r="B12" s="46" t="str">
        <f>IF('No modificar'!I16=0,"",'No modificar'!I16)</f>
        <v/>
      </c>
      <c r="C12" s="46" t="str">
        <f>IF('No modificar'!K16=0,"",'No modificar'!K16)</f>
        <v/>
      </c>
      <c r="D12" s="47" t="str">
        <f>IF('No modificar'!J16=0,"",'No modificar'!J16)</f>
        <v/>
      </c>
      <c r="E12" s="53"/>
      <c r="F12" s="53"/>
      <c r="G12" s="53"/>
      <c r="H12" s="53"/>
      <c r="I12" s="53"/>
      <c r="J12" s="53"/>
      <c r="K12" s="53"/>
      <c r="L12" s="53"/>
      <c r="M12" s="49"/>
    </row>
    <row r="13" spans="1:13" x14ac:dyDescent="0.25">
      <c r="A13" s="45">
        <v>12</v>
      </c>
      <c r="B13" s="46" t="str">
        <f>IF('No modificar'!I17=0,"",'No modificar'!I17)</f>
        <v/>
      </c>
      <c r="C13" s="46" t="str">
        <f>IF('No modificar'!K17=0,"",'No modificar'!K17)</f>
        <v/>
      </c>
      <c r="D13" s="47" t="str">
        <f>IF('No modificar'!J17=0,"",'No modificar'!J17)</f>
        <v/>
      </c>
      <c r="E13" s="53"/>
      <c r="F13" s="53"/>
      <c r="G13" s="53"/>
      <c r="H13" s="53"/>
      <c r="I13" s="53"/>
      <c r="J13" s="53"/>
      <c r="K13" s="53"/>
      <c r="L13" s="53"/>
      <c r="M13" s="49"/>
    </row>
    <row r="14" spans="1:13" x14ac:dyDescent="0.25">
      <c r="A14" s="45">
        <v>13</v>
      </c>
      <c r="B14" s="46" t="str">
        <f>IF('No modificar'!I18=0,"",'No modificar'!I18)</f>
        <v/>
      </c>
      <c r="C14" s="46" t="str">
        <f>IF('No modificar'!K18=0,"",'No modificar'!K18)</f>
        <v/>
      </c>
      <c r="D14" s="47" t="str">
        <f>IF('No modificar'!J18=0,"",'No modificar'!J18)</f>
        <v/>
      </c>
      <c r="E14" s="53"/>
      <c r="F14" s="53"/>
      <c r="G14" s="53"/>
      <c r="H14" s="53"/>
      <c r="I14" s="53"/>
      <c r="J14" s="53"/>
      <c r="K14" s="53"/>
      <c r="L14" s="53"/>
      <c r="M14" s="49"/>
    </row>
    <row r="15" spans="1:13" x14ac:dyDescent="0.25">
      <c r="A15" s="45">
        <v>14</v>
      </c>
      <c r="B15" s="46" t="str">
        <f>IF('No modificar'!I19=0,"",'No modificar'!I19)</f>
        <v/>
      </c>
      <c r="C15" s="46" t="str">
        <f>IF('No modificar'!K19=0,"",'No modificar'!K19)</f>
        <v/>
      </c>
      <c r="D15" s="47" t="str">
        <f>IF('No modificar'!J19=0,"",'No modificar'!J19)</f>
        <v/>
      </c>
      <c r="E15" s="53"/>
      <c r="F15" s="53"/>
      <c r="G15" s="53"/>
      <c r="H15" s="53"/>
      <c r="I15" s="53"/>
      <c r="J15" s="53"/>
      <c r="K15" s="53"/>
      <c r="L15" s="53"/>
      <c r="M15" s="49"/>
    </row>
    <row r="16" spans="1:13" x14ac:dyDescent="0.25">
      <c r="A16" s="54">
        <v>15</v>
      </c>
      <c r="B16" s="46" t="str">
        <f>IF('No modificar'!I20=0,"",'No modificar'!I20)</f>
        <v/>
      </c>
      <c r="C16" s="46" t="str">
        <f>IF('No modificar'!K20=0,"",'No modificar'!K20)</f>
        <v/>
      </c>
      <c r="D16" s="47" t="str">
        <f>IF('No modificar'!J20=0,"",'No modificar'!J20)</f>
        <v/>
      </c>
      <c r="E16" s="53"/>
      <c r="F16" s="53"/>
      <c r="G16" s="53"/>
      <c r="H16" s="53"/>
      <c r="I16" s="53"/>
      <c r="J16" s="53"/>
      <c r="K16" s="53"/>
      <c r="L16" s="53"/>
      <c r="M16" s="49"/>
    </row>
    <row r="17" spans="1:13" x14ac:dyDescent="0.25">
      <c r="A17" s="45">
        <v>16</v>
      </c>
      <c r="B17" s="46" t="str">
        <f>IF('No modificar'!I21=0,"",'No modificar'!I21)</f>
        <v/>
      </c>
      <c r="C17" s="46" t="str">
        <f>IF('No modificar'!K21=0,"",'No modificar'!K21)</f>
        <v/>
      </c>
      <c r="D17" s="47" t="str">
        <f>IF('No modificar'!J21=0,"",'No modificar'!J21)</f>
        <v/>
      </c>
      <c r="E17" s="53"/>
      <c r="F17" s="53"/>
      <c r="G17" s="53"/>
      <c r="H17" s="53"/>
      <c r="I17" s="53"/>
      <c r="J17" s="53"/>
      <c r="K17" s="53"/>
      <c r="L17" s="53"/>
      <c r="M17" s="49"/>
    </row>
    <row r="18" spans="1:13" x14ac:dyDescent="0.25">
      <c r="A18" s="45">
        <v>17</v>
      </c>
      <c r="B18" s="46" t="str">
        <f>IF('No modificar'!I22=0,"",'No modificar'!I22)</f>
        <v/>
      </c>
      <c r="C18" s="46" t="str">
        <f>IF('No modificar'!K22=0,"",'No modificar'!K22)</f>
        <v/>
      </c>
      <c r="D18" s="47" t="str">
        <f>IF('No modificar'!J22=0,"",'No modificar'!J22)</f>
        <v/>
      </c>
      <c r="E18" s="53"/>
      <c r="F18" s="53"/>
      <c r="G18" s="53"/>
      <c r="H18" s="53"/>
      <c r="I18" s="53"/>
      <c r="J18" s="53"/>
      <c r="K18" s="53"/>
      <c r="L18" s="53"/>
      <c r="M18" s="49"/>
    </row>
    <row r="19" spans="1:13" x14ac:dyDescent="0.25">
      <c r="A19" s="45">
        <v>18</v>
      </c>
      <c r="B19" s="46" t="str">
        <f>IF('No modificar'!I23=0,"",'No modificar'!I23)</f>
        <v/>
      </c>
      <c r="C19" s="46" t="str">
        <f>IF('No modificar'!K23=0,"",'No modificar'!K23)</f>
        <v/>
      </c>
      <c r="D19" s="47" t="str">
        <f>IF('No modificar'!J23=0,"",'No modificar'!J23)</f>
        <v/>
      </c>
      <c r="E19" s="53"/>
      <c r="F19" s="53"/>
      <c r="G19" s="53"/>
      <c r="H19" s="53"/>
      <c r="I19" s="53"/>
      <c r="J19" s="53"/>
      <c r="K19" s="53"/>
      <c r="L19" s="53"/>
      <c r="M19" s="49"/>
    </row>
    <row r="20" spans="1:13" x14ac:dyDescent="0.25">
      <c r="A20" s="45">
        <v>19</v>
      </c>
      <c r="B20" s="55" t="str">
        <f>IF('No modificar'!I24=0,"",'No modificar'!I24)</f>
        <v/>
      </c>
      <c r="C20" s="50" t="str">
        <f>IF('No modificar'!K24=0,"",'No modificar'!K24)</f>
        <v/>
      </c>
      <c r="D20" s="50" t="str">
        <f>IF('No modificar'!J24=0,"",'No modificar'!J24)</f>
        <v/>
      </c>
      <c r="E20" s="53"/>
      <c r="F20" s="53"/>
      <c r="G20" s="53"/>
      <c r="H20" s="53"/>
      <c r="I20" s="53"/>
      <c r="J20" s="53"/>
      <c r="K20" s="53"/>
      <c r="L20" s="53"/>
      <c r="M20" s="49"/>
    </row>
    <row r="21" spans="1:13" x14ac:dyDescent="0.25">
      <c r="A21" s="45">
        <v>20</v>
      </c>
      <c r="B21" s="55" t="str">
        <f>IF('No modificar'!I25=0,"",'No modificar'!I25)</f>
        <v/>
      </c>
      <c r="C21" s="50" t="str">
        <f>IF('No modificar'!K25=0,"",'No modificar'!K25)</f>
        <v/>
      </c>
      <c r="D21" s="50" t="str">
        <f>IF('No modificar'!J25=0,"",'No modificar'!J25)</f>
        <v/>
      </c>
      <c r="E21" s="48"/>
      <c r="F21" s="48"/>
      <c r="G21" s="48"/>
      <c r="H21" s="48"/>
      <c r="I21" s="48"/>
      <c r="J21" s="48"/>
      <c r="K21" s="48"/>
      <c r="L21" s="48"/>
      <c r="M21" s="50"/>
    </row>
    <row r="22" spans="1:13" x14ac:dyDescent="0.25">
      <c r="A22" s="45">
        <v>21</v>
      </c>
      <c r="B22" s="46" t="str">
        <f>IF('No modificar'!I26=0,"",'No modificar'!I26)</f>
        <v/>
      </c>
      <c r="C22" s="46" t="str">
        <f>IF('No modificar'!K26=0,"",'No modificar'!K26)</f>
        <v/>
      </c>
      <c r="D22" s="47" t="str">
        <f>IF('No modificar'!J26=0,"",'No modificar'!J26)</f>
        <v/>
      </c>
      <c r="E22" s="48"/>
      <c r="F22" s="48"/>
      <c r="G22" s="48"/>
      <c r="H22" s="48"/>
      <c r="I22" s="48"/>
      <c r="J22" s="48"/>
      <c r="K22" s="48"/>
      <c r="L22" s="48"/>
      <c r="M22" s="50"/>
    </row>
    <row r="23" spans="1:13" x14ac:dyDescent="0.25">
      <c r="A23" s="45">
        <v>22</v>
      </c>
      <c r="B23" s="46" t="str">
        <f>IF('No modificar'!I27=0,"",'No modificar'!I27)</f>
        <v/>
      </c>
      <c r="C23" s="46" t="str">
        <f>IF('No modificar'!K27=0,"",'No modificar'!K27)</f>
        <v/>
      </c>
      <c r="D23" s="47" t="str">
        <f>IF('No modificar'!J27=0,"",'No modificar'!J27)</f>
        <v/>
      </c>
      <c r="E23" s="48"/>
      <c r="F23" s="48"/>
      <c r="G23" s="48"/>
      <c r="H23" s="48"/>
      <c r="I23" s="48"/>
      <c r="J23" s="48"/>
      <c r="K23" s="48"/>
      <c r="L23" s="48"/>
      <c r="M23" s="50"/>
    </row>
    <row r="24" spans="1:13" x14ac:dyDescent="0.25">
      <c r="A24" s="45">
        <v>23</v>
      </c>
      <c r="B24" s="46" t="str">
        <f>IF('No modificar'!I28=0,"",'No modificar'!I28)</f>
        <v/>
      </c>
      <c r="C24" s="46" t="str">
        <f>IF('No modificar'!K28=0,"",'No modificar'!K28)</f>
        <v/>
      </c>
      <c r="D24" s="47" t="str">
        <f>IF('No modificar'!J28=0,"",'No modificar'!J28)</f>
        <v/>
      </c>
      <c r="E24" s="48"/>
      <c r="F24" s="48"/>
      <c r="G24" s="48"/>
      <c r="H24" s="48"/>
      <c r="I24" s="48"/>
      <c r="J24" s="48"/>
      <c r="K24" s="48"/>
      <c r="L24" s="48"/>
      <c r="M24" s="50"/>
    </row>
    <row r="25" spans="1:13" x14ac:dyDescent="0.25">
      <c r="A25" s="45">
        <v>24</v>
      </c>
      <c r="B25" s="46" t="str">
        <f>IF('No modificar'!I29=0,"",'No modificar'!I29)</f>
        <v/>
      </c>
      <c r="C25" s="46" t="str">
        <f>IF('No modificar'!K29=0,"",'No modificar'!K29)</f>
        <v/>
      </c>
      <c r="D25" s="47" t="str">
        <f>IF('No modificar'!J29=0,"",'No modificar'!J29)</f>
        <v/>
      </c>
      <c r="E25" s="48"/>
      <c r="F25" s="48"/>
      <c r="G25" s="48"/>
      <c r="H25" s="48"/>
      <c r="I25" s="48"/>
      <c r="J25" s="48"/>
      <c r="K25" s="48"/>
      <c r="L25" s="48"/>
      <c r="M25" s="50"/>
    </row>
    <row r="26" spans="1:13" x14ac:dyDescent="0.25">
      <c r="A26" s="45">
        <v>25</v>
      </c>
      <c r="B26" s="46" t="str">
        <f>IF('No modificar'!I30=0,"",'No modificar'!I30)</f>
        <v/>
      </c>
      <c r="C26" s="46" t="str">
        <f>IF('No modificar'!K30=0,"",'No modificar'!K30)</f>
        <v/>
      </c>
      <c r="D26" s="47" t="str">
        <f>IF('No modificar'!J30=0,"",'No modificar'!J30)</f>
        <v/>
      </c>
      <c r="E26" s="48"/>
      <c r="F26" s="48"/>
      <c r="G26" s="48"/>
      <c r="H26" s="48"/>
      <c r="I26" s="48"/>
      <c r="J26" s="48"/>
      <c r="K26" s="48"/>
      <c r="L26" s="48"/>
      <c r="M26" s="50"/>
    </row>
    <row r="27" spans="1:13" x14ac:dyDescent="0.25">
      <c r="A27" s="45">
        <v>26</v>
      </c>
      <c r="B27" s="46" t="str">
        <f>IF('No modificar'!I31=0,"",'No modificar'!I31)</f>
        <v/>
      </c>
      <c r="C27" s="46" t="str">
        <f>IF('No modificar'!K31=0,"",'No modificar'!K31)</f>
        <v/>
      </c>
      <c r="D27" s="47" t="str">
        <f>IF('No modificar'!J31=0,"",'No modificar'!J31)</f>
        <v/>
      </c>
      <c r="E27" s="48"/>
      <c r="F27" s="48"/>
      <c r="G27" s="48"/>
      <c r="H27" s="48"/>
      <c r="I27" s="48"/>
      <c r="J27" s="48"/>
      <c r="K27" s="48"/>
      <c r="L27" s="48"/>
      <c r="M27" s="50"/>
    </row>
    <row r="28" spans="1:13" x14ac:dyDescent="0.25">
      <c r="A28" s="45">
        <v>27</v>
      </c>
      <c r="B28" s="46" t="str">
        <f>IF('No modificar'!I32=0,"",'No modificar'!I32)</f>
        <v/>
      </c>
      <c r="C28" s="46" t="str">
        <f>IF('No modificar'!K32=0,"",'No modificar'!K32)</f>
        <v/>
      </c>
      <c r="D28" s="47" t="str">
        <f>IF('No modificar'!J32=0,"",'No modificar'!J32)</f>
        <v/>
      </c>
      <c r="E28" s="48"/>
      <c r="F28" s="48"/>
      <c r="G28" s="48"/>
      <c r="H28" s="48"/>
      <c r="I28" s="48"/>
      <c r="J28" s="48"/>
      <c r="K28" s="48"/>
      <c r="L28" s="48"/>
      <c r="M28" s="50"/>
    </row>
    <row r="29" spans="1:13" x14ac:dyDescent="0.25">
      <c r="A29" s="45">
        <v>28</v>
      </c>
      <c r="B29" s="46" t="str">
        <f>IF('No modificar'!I33=0,"",'No modificar'!I33)</f>
        <v/>
      </c>
      <c r="C29" s="46" t="str">
        <f>IF('No modificar'!K33=0,"",'No modificar'!K33)</f>
        <v/>
      </c>
      <c r="D29" s="47" t="str">
        <f>IF('No modificar'!J33=0,"",'No modificar'!J33)</f>
        <v/>
      </c>
      <c r="E29" s="48"/>
      <c r="F29" s="48"/>
      <c r="G29" s="48"/>
      <c r="H29" s="48"/>
      <c r="I29" s="48"/>
      <c r="J29" s="48"/>
      <c r="K29" s="48"/>
      <c r="L29" s="48"/>
      <c r="M29" s="50"/>
    </row>
    <row r="30" spans="1:13" x14ac:dyDescent="0.25">
      <c r="A30" s="45">
        <v>29</v>
      </c>
      <c r="B30" s="46" t="str">
        <f>IF('No modificar'!I34=0,"",'No modificar'!I34)</f>
        <v/>
      </c>
      <c r="C30" s="46" t="str">
        <f>IF('No modificar'!K34=0,"",'No modificar'!K34)</f>
        <v/>
      </c>
      <c r="D30" s="47" t="str">
        <f>IF('No modificar'!J34=0,"",'No modificar'!J34)</f>
        <v/>
      </c>
      <c r="E30" s="48"/>
      <c r="F30" s="48"/>
      <c r="G30" s="48"/>
      <c r="H30" s="48"/>
      <c r="I30" s="48"/>
      <c r="J30" s="48"/>
      <c r="K30" s="48"/>
      <c r="L30" s="48"/>
      <c r="M30" s="50"/>
    </row>
    <row r="31" spans="1:13" x14ac:dyDescent="0.25">
      <c r="A31" s="45">
        <v>30</v>
      </c>
      <c r="B31" s="46" t="str">
        <f>IF('No modificar'!I35=0,"",'No modificar'!I35)</f>
        <v/>
      </c>
      <c r="C31" s="46" t="str">
        <f>IF('No modificar'!K35=0,"",'No modificar'!K35)</f>
        <v/>
      </c>
      <c r="D31" s="47" t="str">
        <f>IF('No modificar'!J35=0,"",'No modificar'!J35)</f>
        <v/>
      </c>
      <c r="E31" s="48"/>
      <c r="F31" s="48"/>
      <c r="G31" s="48"/>
      <c r="H31" s="48"/>
      <c r="I31" s="48"/>
      <c r="J31" s="48"/>
      <c r="K31" s="48"/>
      <c r="L31" s="48"/>
      <c r="M31" s="50"/>
    </row>
    <row r="32" spans="1:13" x14ac:dyDescent="0.25">
      <c r="A32" s="45">
        <v>31</v>
      </c>
      <c r="B32" s="46" t="str">
        <f>IF('No modificar'!I36=0,"",'No modificar'!I36)</f>
        <v/>
      </c>
      <c r="C32" s="46" t="str">
        <f>IF('No modificar'!K36=0,"",'No modificar'!K36)</f>
        <v/>
      </c>
      <c r="D32" s="47" t="str">
        <f>IF('No modificar'!J36=0,"",'No modificar'!J36)</f>
        <v/>
      </c>
      <c r="E32" s="48"/>
      <c r="F32" s="48"/>
      <c r="G32" s="48"/>
      <c r="H32" s="48"/>
      <c r="I32" s="48"/>
      <c r="J32" s="48"/>
      <c r="K32" s="48"/>
      <c r="L32" s="48"/>
      <c r="M32" s="50"/>
    </row>
    <row r="33" spans="1:13" x14ac:dyDescent="0.25">
      <c r="A33" s="45">
        <v>32</v>
      </c>
      <c r="B33" s="46" t="str">
        <f>IF('No modificar'!I37=0,"",'No modificar'!I37)</f>
        <v/>
      </c>
      <c r="C33" s="46" t="str">
        <f>IF('No modificar'!K37=0,"",'No modificar'!K37)</f>
        <v/>
      </c>
      <c r="D33" s="47" t="str">
        <f>IF('No modificar'!J37=0,"",'No modificar'!J37)</f>
        <v/>
      </c>
      <c r="E33" s="48"/>
      <c r="F33" s="48"/>
      <c r="G33" s="48"/>
      <c r="H33" s="48"/>
      <c r="I33" s="48"/>
      <c r="J33" s="48"/>
      <c r="K33" s="48"/>
      <c r="L33" s="48"/>
      <c r="M33" s="50"/>
    </row>
    <row r="34" spans="1:13" x14ac:dyDescent="0.25">
      <c r="A34" s="45">
        <v>33</v>
      </c>
      <c r="B34" s="46" t="str">
        <f>IF('No modificar'!I38=0,"",'No modificar'!I38)</f>
        <v/>
      </c>
      <c r="C34" s="46" t="str">
        <f>IF('No modificar'!K38=0,"",'No modificar'!K38)</f>
        <v/>
      </c>
      <c r="D34" s="47" t="str">
        <f>IF('No modificar'!J38=0,"",'No modificar'!J38)</f>
        <v/>
      </c>
      <c r="E34" s="48"/>
      <c r="F34" s="48"/>
      <c r="G34" s="48"/>
      <c r="H34" s="48"/>
      <c r="I34" s="48"/>
      <c r="J34" s="48"/>
      <c r="K34" s="48"/>
      <c r="L34" s="48"/>
      <c r="M34" s="50"/>
    </row>
    <row r="35" spans="1:13" x14ac:dyDescent="0.25">
      <c r="A35" s="45">
        <v>34</v>
      </c>
      <c r="B35" s="46" t="str">
        <f>IF('No modificar'!I39=0,"",'No modificar'!I39)</f>
        <v/>
      </c>
      <c r="C35" s="46" t="str">
        <f>IF('No modificar'!K39=0,"",'No modificar'!K39)</f>
        <v/>
      </c>
      <c r="D35" s="47" t="str">
        <f>IF('No modificar'!J39=0,"",'No modificar'!J39)</f>
        <v/>
      </c>
      <c r="E35" s="48"/>
      <c r="F35" s="48"/>
      <c r="G35" s="48"/>
      <c r="H35" s="48"/>
      <c r="I35" s="48"/>
      <c r="J35" s="48"/>
      <c r="K35" s="48"/>
      <c r="L35" s="48"/>
      <c r="M35" s="50"/>
    </row>
    <row r="36" spans="1:13" x14ac:dyDescent="0.25">
      <c r="A36" s="45">
        <v>35</v>
      </c>
      <c r="B36" s="46" t="str">
        <f>IF('No modificar'!I40=0,"",'No modificar'!I40)</f>
        <v/>
      </c>
      <c r="C36" s="46" t="str">
        <f>IF('No modificar'!K40=0,"",'No modificar'!K40)</f>
        <v/>
      </c>
      <c r="D36" s="47" t="str">
        <f>IF('No modificar'!J40=0,"",'No modificar'!J40)</f>
        <v/>
      </c>
      <c r="E36" s="48"/>
      <c r="F36" s="48"/>
      <c r="G36" s="48"/>
      <c r="H36" s="48"/>
      <c r="I36" s="48"/>
      <c r="J36" s="48"/>
      <c r="K36" s="48"/>
      <c r="L36" s="48"/>
      <c r="M36" s="50"/>
    </row>
    <row r="37" spans="1:13" x14ac:dyDescent="0.25">
      <c r="A37" s="45">
        <v>36</v>
      </c>
      <c r="B37" s="46" t="str">
        <f>IF('No modificar'!I41=0,"",'No modificar'!I41)</f>
        <v/>
      </c>
      <c r="C37" s="46" t="str">
        <f>IF('No modificar'!K41=0,"",'No modificar'!K41)</f>
        <v/>
      </c>
      <c r="D37" s="47" t="str">
        <f>IF('No modificar'!J41=0,"",'No modificar'!J41)</f>
        <v/>
      </c>
      <c r="E37" s="48"/>
      <c r="F37" s="48"/>
      <c r="G37" s="48"/>
      <c r="H37" s="48"/>
      <c r="I37" s="48"/>
      <c r="J37" s="48"/>
      <c r="K37" s="48"/>
      <c r="L37" s="48"/>
      <c r="M37" s="50"/>
    </row>
    <row r="38" spans="1:13" x14ac:dyDescent="0.25">
      <c r="A38" s="45">
        <v>37</v>
      </c>
      <c r="B38" s="46" t="str">
        <f>IF('No modificar'!I42=0,"",'No modificar'!I42)</f>
        <v/>
      </c>
      <c r="C38" s="46" t="str">
        <f>IF('No modificar'!K42=0,"",'No modificar'!K42)</f>
        <v/>
      </c>
      <c r="D38" s="47" t="str">
        <f>IF('No modificar'!J42=0,"",'No modificar'!J42)</f>
        <v/>
      </c>
      <c r="E38" s="48"/>
      <c r="F38" s="48"/>
      <c r="G38" s="48"/>
      <c r="H38" s="48"/>
      <c r="I38" s="48"/>
      <c r="J38" s="48"/>
      <c r="K38" s="48"/>
      <c r="L38" s="48"/>
      <c r="M38" s="50"/>
    </row>
    <row r="39" spans="1:13" x14ac:dyDescent="0.25">
      <c r="A39" s="45">
        <v>38</v>
      </c>
      <c r="B39" s="46" t="str">
        <f>IF('No modificar'!I43=0,"",'No modificar'!I43)</f>
        <v/>
      </c>
      <c r="C39" s="46" t="str">
        <f>IF('No modificar'!K43=0,"",'No modificar'!K43)</f>
        <v/>
      </c>
      <c r="D39" s="47" t="str">
        <f>IF('No modificar'!J43=0,"",'No modificar'!J43)</f>
        <v/>
      </c>
      <c r="E39" s="48"/>
      <c r="F39" s="48"/>
      <c r="G39" s="48"/>
      <c r="H39" s="48"/>
      <c r="I39" s="48"/>
      <c r="J39" s="48"/>
      <c r="K39" s="48"/>
      <c r="L39" s="48"/>
      <c r="M39" s="50"/>
    </row>
    <row r="40" spans="1:13" x14ac:dyDescent="0.25">
      <c r="A40" s="45">
        <v>39</v>
      </c>
      <c r="B40" s="46" t="str">
        <f>IF('No modificar'!I44=0,"",'No modificar'!I44)</f>
        <v/>
      </c>
      <c r="C40" s="46" t="str">
        <f>IF('No modificar'!K44=0,"",'No modificar'!K44)</f>
        <v/>
      </c>
      <c r="D40" s="47" t="str">
        <f>IF('No modificar'!J44=0,"",'No modificar'!J44)</f>
        <v/>
      </c>
      <c r="E40" s="48"/>
      <c r="F40" s="48"/>
      <c r="G40" s="48"/>
      <c r="H40" s="48"/>
      <c r="I40" s="48"/>
      <c r="J40" s="48"/>
      <c r="K40" s="48"/>
      <c r="L40" s="48"/>
      <c r="M40" s="50"/>
    </row>
    <row r="41" spans="1:13" x14ac:dyDescent="0.25">
      <c r="A41" s="45">
        <v>40</v>
      </c>
      <c r="B41" s="46" t="str">
        <f>IF('No modificar'!I45=0,"",'No modificar'!I45)</f>
        <v/>
      </c>
      <c r="C41" s="46" t="str">
        <f>IF('No modificar'!K45=0,"",'No modificar'!K45)</f>
        <v/>
      </c>
      <c r="D41" s="47" t="str">
        <f>IF('No modificar'!J45=0,"",'No modificar'!J45)</f>
        <v/>
      </c>
      <c r="E41" s="48"/>
      <c r="F41" s="48"/>
      <c r="G41" s="48"/>
      <c r="H41" s="48"/>
      <c r="I41" s="48"/>
      <c r="J41" s="48"/>
      <c r="K41" s="48"/>
      <c r="L41" s="48"/>
      <c r="M41" s="50"/>
    </row>
    <row r="42" spans="1:13" x14ac:dyDescent="0.25">
      <c r="A42" s="45">
        <v>41</v>
      </c>
      <c r="B42" s="46" t="str">
        <f>IF('No modificar'!I46=0,"",'No modificar'!I46)</f>
        <v/>
      </c>
      <c r="C42" s="46" t="str">
        <f>IF('No modificar'!K46=0,"",'No modificar'!K46)</f>
        <v/>
      </c>
      <c r="D42" s="47" t="str">
        <f>IF('No modificar'!J46=0,"",'No modificar'!J46)</f>
        <v/>
      </c>
      <c r="E42" s="48"/>
      <c r="F42" s="48"/>
      <c r="G42" s="48"/>
      <c r="H42" s="48"/>
      <c r="I42" s="48"/>
      <c r="J42" s="48"/>
      <c r="K42" s="48"/>
      <c r="L42" s="48"/>
      <c r="M42" s="50"/>
    </row>
    <row r="43" spans="1:13" x14ac:dyDescent="0.25">
      <c r="A43" s="45">
        <v>42</v>
      </c>
      <c r="B43" s="46" t="str">
        <f>IF('No modificar'!I47=0,"",'No modificar'!I47)</f>
        <v/>
      </c>
      <c r="C43" s="46" t="str">
        <f>IF('No modificar'!K47=0,"",'No modificar'!K47)</f>
        <v/>
      </c>
      <c r="D43" s="47" t="str">
        <f>IF('No modificar'!J47=0,"",'No modificar'!J47)</f>
        <v/>
      </c>
      <c r="E43" s="48"/>
      <c r="F43" s="48"/>
      <c r="G43" s="48"/>
      <c r="H43" s="48"/>
      <c r="I43" s="48"/>
      <c r="J43" s="48"/>
      <c r="K43" s="48"/>
      <c r="L43" s="48"/>
      <c r="M43" s="50"/>
    </row>
    <row r="44" spans="1:13" x14ac:dyDescent="0.25">
      <c r="A44" s="45">
        <v>43</v>
      </c>
      <c r="B44" s="46" t="str">
        <f>IF('No modificar'!I48=0,"",'No modificar'!I48)</f>
        <v/>
      </c>
      <c r="C44" s="46" t="str">
        <f>IF('No modificar'!K48=0,"",'No modificar'!K48)</f>
        <v/>
      </c>
      <c r="D44" s="47" t="str">
        <f>IF('No modificar'!J48=0,"",'No modificar'!J48)</f>
        <v/>
      </c>
      <c r="E44" s="48"/>
      <c r="F44" s="48"/>
      <c r="G44" s="48"/>
      <c r="H44" s="48"/>
      <c r="I44" s="48"/>
      <c r="J44" s="48"/>
      <c r="K44" s="48"/>
      <c r="L44" s="48"/>
      <c r="M44" s="50"/>
    </row>
    <row r="45" spans="1:13" x14ac:dyDescent="0.25">
      <c r="A45" s="45">
        <v>44</v>
      </c>
      <c r="B45" s="46" t="str">
        <f>IF('No modificar'!I49=0,"",'No modificar'!I49)</f>
        <v/>
      </c>
      <c r="C45" s="46" t="str">
        <f>IF('No modificar'!K49=0,"",'No modificar'!K49)</f>
        <v/>
      </c>
      <c r="D45" s="47" t="str">
        <f>IF('No modificar'!J49=0,"",'No modificar'!J49)</f>
        <v/>
      </c>
      <c r="E45" s="48"/>
      <c r="F45" s="48"/>
      <c r="G45" s="48"/>
      <c r="H45" s="48"/>
      <c r="I45" s="48"/>
      <c r="J45" s="48"/>
      <c r="K45" s="48"/>
      <c r="L45" s="48"/>
      <c r="M45" s="50"/>
    </row>
    <row r="46" spans="1:13" x14ac:dyDescent="0.25">
      <c r="A46" s="45">
        <v>45</v>
      </c>
      <c r="B46" s="46" t="str">
        <f>IF('No modificar'!I50=0,"",'No modificar'!I50)</f>
        <v/>
      </c>
      <c r="C46" s="46" t="str">
        <f>IF('No modificar'!K50=0,"",'No modificar'!K50)</f>
        <v/>
      </c>
      <c r="D46" s="47" t="str">
        <f>IF('No modificar'!J50=0,"",'No modificar'!J50)</f>
        <v/>
      </c>
      <c r="E46" s="48"/>
      <c r="F46" s="48"/>
      <c r="G46" s="48"/>
      <c r="H46" s="48"/>
      <c r="I46" s="48"/>
      <c r="J46" s="48"/>
      <c r="K46" s="48"/>
      <c r="L46" s="48"/>
      <c r="M46" s="50"/>
    </row>
    <row r="47" spans="1:13" x14ac:dyDescent="0.25">
      <c r="A47" s="45">
        <v>46</v>
      </c>
      <c r="B47" s="46" t="str">
        <f>IF('No modificar'!I51=0,"",'No modificar'!I51)</f>
        <v/>
      </c>
      <c r="C47" s="46" t="str">
        <f>IF('No modificar'!K51=0,"",'No modificar'!K51)</f>
        <v/>
      </c>
      <c r="D47" s="47" t="str">
        <f>IF('No modificar'!J51=0,"",'No modificar'!J51)</f>
        <v/>
      </c>
      <c r="E47" s="48"/>
      <c r="F47" s="48"/>
      <c r="G47" s="48"/>
      <c r="H47" s="48"/>
      <c r="I47" s="48"/>
      <c r="J47" s="48"/>
      <c r="K47" s="48"/>
      <c r="L47" s="48"/>
      <c r="M47" s="50"/>
    </row>
    <row r="48" spans="1:13" x14ac:dyDescent="0.25">
      <c r="A48" s="45">
        <v>47</v>
      </c>
      <c r="B48" s="46" t="str">
        <f>IF('No modificar'!I52=0,"",'No modificar'!I52)</f>
        <v/>
      </c>
      <c r="C48" s="46" t="str">
        <f>IF('No modificar'!K52=0,"",'No modificar'!K52)</f>
        <v/>
      </c>
      <c r="D48" s="47" t="str">
        <f>IF('No modificar'!J52=0,"",'No modificar'!J52)</f>
        <v/>
      </c>
      <c r="E48" s="48"/>
      <c r="F48" s="48"/>
      <c r="G48" s="48"/>
      <c r="H48" s="48"/>
      <c r="I48" s="48"/>
      <c r="J48" s="48"/>
      <c r="K48" s="48"/>
      <c r="L48" s="48"/>
      <c r="M48" s="50"/>
    </row>
    <row r="49" spans="1:13" x14ac:dyDescent="0.25">
      <c r="A49" s="45">
        <v>48</v>
      </c>
      <c r="B49" s="46" t="str">
        <f>IF('No modificar'!I53=0,"",'No modificar'!I53)</f>
        <v/>
      </c>
      <c r="C49" s="46" t="str">
        <f>IF('No modificar'!K53=0,"",'No modificar'!K53)</f>
        <v/>
      </c>
      <c r="D49" s="47" t="str">
        <f>IF('No modificar'!J53=0,"",'No modificar'!J53)</f>
        <v/>
      </c>
      <c r="E49" s="48"/>
      <c r="F49" s="48"/>
      <c r="G49" s="48"/>
      <c r="H49" s="48"/>
      <c r="I49" s="48"/>
      <c r="J49" s="48"/>
      <c r="K49" s="48"/>
      <c r="L49" s="48"/>
      <c r="M49" s="50"/>
    </row>
    <row r="50" spans="1:13" x14ac:dyDescent="0.25">
      <c r="A50" s="45">
        <v>49</v>
      </c>
      <c r="B50" s="46" t="str">
        <f>IF('No modificar'!I54=0,"",'No modificar'!I54)</f>
        <v/>
      </c>
      <c r="C50" s="46" t="str">
        <f>IF('No modificar'!K54=0,"",'No modificar'!K54)</f>
        <v/>
      </c>
      <c r="D50" s="47" t="str">
        <f>IF('No modificar'!J54=0,"",'No modificar'!J54)</f>
        <v/>
      </c>
      <c r="E50" s="48"/>
      <c r="F50" s="48"/>
      <c r="G50" s="48"/>
      <c r="H50" s="48"/>
      <c r="I50" s="48"/>
      <c r="J50" s="48"/>
      <c r="K50" s="48"/>
      <c r="L50" s="48"/>
      <c r="M50" s="50"/>
    </row>
    <row r="51" spans="1:13" x14ac:dyDescent="0.25">
      <c r="A51" s="45">
        <v>50</v>
      </c>
      <c r="B51" s="46" t="str">
        <f>IF('No modificar'!I55=0,"",'No modificar'!I55)</f>
        <v/>
      </c>
      <c r="C51" s="46" t="str">
        <f>IF('No modificar'!K55=0,"",'No modificar'!K55)</f>
        <v/>
      </c>
      <c r="D51" s="47" t="str">
        <f>IF('No modificar'!J55=0,"",'No modificar'!J55)</f>
        <v/>
      </c>
      <c r="E51" s="48"/>
      <c r="F51" s="48"/>
      <c r="G51" s="48"/>
      <c r="H51" s="48"/>
      <c r="I51" s="48"/>
      <c r="J51" s="48"/>
      <c r="K51" s="48"/>
      <c r="L51" s="48"/>
      <c r="M51" s="50"/>
    </row>
    <row r="52" spans="1:13" x14ac:dyDescent="0.25">
      <c r="A52" s="45">
        <v>51</v>
      </c>
      <c r="B52" s="46" t="str">
        <f>IF('No modificar'!I56=0,"",'No modificar'!I56)</f>
        <v/>
      </c>
      <c r="C52" s="46" t="str">
        <f>IF('No modificar'!K56=0,"",'No modificar'!K56)</f>
        <v/>
      </c>
      <c r="D52" s="47" t="str">
        <f>IF('No modificar'!J56=0,"",'No modificar'!J56)</f>
        <v/>
      </c>
      <c r="E52" s="48"/>
      <c r="F52" s="48"/>
      <c r="G52" s="48"/>
      <c r="H52" s="48"/>
      <c r="I52" s="48"/>
      <c r="J52" s="48"/>
      <c r="K52" s="48"/>
      <c r="L52" s="48"/>
      <c r="M52" s="50"/>
    </row>
    <row r="53" spans="1:13" x14ac:dyDescent="0.25">
      <c r="A53" s="45">
        <v>52</v>
      </c>
      <c r="B53" s="46" t="str">
        <f>IF('No modificar'!I57=0,"",'No modificar'!I57)</f>
        <v/>
      </c>
      <c r="C53" s="46" t="str">
        <f>IF('No modificar'!K57=0,"",'No modificar'!K57)</f>
        <v/>
      </c>
      <c r="D53" s="47" t="str">
        <f>IF('No modificar'!J57=0,"",'No modificar'!J57)</f>
        <v/>
      </c>
      <c r="E53" s="48"/>
      <c r="F53" s="48"/>
      <c r="G53" s="48"/>
      <c r="H53" s="48"/>
      <c r="I53" s="48"/>
      <c r="J53" s="48"/>
      <c r="K53" s="48"/>
      <c r="L53" s="48"/>
      <c r="M53" s="50"/>
    </row>
    <row r="54" spans="1:13" x14ac:dyDescent="0.25">
      <c r="A54" s="45">
        <v>53</v>
      </c>
      <c r="B54" s="46" t="str">
        <f>IF('No modificar'!I58=0,"",'No modificar'!I58)</f>
        <v/>
      </c>
      <c r="C54" s="46" t="str">
        <f>IF('No modificar'!K58=0,"",'No modificar'!K58)</f>
        <v/>
      </c>
      <c r="D54" s="47" t="str">
        <f>IF('No modificar'!J58=0,"",'No modificar'!J58)</f>
        <v/>
      </c>
      <c r="E54" s="48"/>
      <c r="F54" s="48"/>
      <c r="G54" s="48"/>
      <c r="H54" s="48"/>
      <c r="I54" s="48"/>
      <c r="J54" s="48"/>
      <c r="K54" s="48"/>
      <c r="L54" s="48"/>
      <c r="M54" s="50"/>
    </row>
    <row r="55" spans="1:13" x14ac:dyDescent="0.25">
      <c r="A55" s="45">
        <v>54</v>
      </c>
      <c r="B55" s="46" t="str">
        <f>IF('No modificar'!I59=0,"",'No modificar'!I59)</f>
        <v/>
      </c>
      <c r="C55" s="46" t="str">
        <f>IF('No modificar'!K59=0,"",'No modificar'!K59)</f>
        <v/>
      </c>
      <c r="D55" s="47" t="str">
        <f>IF('No modificar'!J59=0,"",'No modificar'!J59)</f>
        <v/>
      </c>
      <c r="E55" s="48"/>
      <c r="F55" s="48"/>
      <c r="G55" s="48"/>
      <c r="H55" s="48"/>
      <c r="I55" s="48"/>
      <c r="J55" s="48"/>
      <c r="K55" s="48"/>
      <c r="L55" s="48"/>
      <c r="M55" s="50"/>
    </row>
    <row r="56" spans="1:13" x14ac:dyDescent="0.25">
      <c r="A56" s="45">
        <v>55</v>
      </c>
      <c r="B56" s="46" t="str">
        <f>IF('No modificar'!I60=0,"",'No modificar'!I60)</f>
        <v/>
      </c>
      <c r="C56" s="46" t="str">
        <f>IF('No modificar'!K60=0,"",'No modificar'!K60)</f>
        <v/>
      </c>
      <c r="D56" s="47" t="str">
        <f>IF('No modificar'!J60=0,"",'No modificar'!J60)</f>
        <v/>
      </c>
      <c r="E56" s="48"/>
      <c r="F56" s="48"/>
      <c r="G56" s="48"/>
      <c r="H56" s="48"/>
      <c r="I56" s="48"/>
      <c r="J56" s="48"/>
      <c r="K56" s="48"/>
      <c r="L56" s="48"/>
      <c r="M56" s="50"/>
    </row>
    <row r="57" spans="1:13" x14ac:dyDescent="0.25">
      <c r="A57" s="45">
        <v>56</v>
      </c>
      <c r="B57" s="46" t="str">
        <f>IF('No modificar'!I61=0,"",'No modificar'!I61)</f>
        <v/>
      </c>
      <c r="C57" s="46" t="str">
        <f>IF('No modificar'!K61=0,"",'No modificar'!K61)</f>
        <v/>
      </c>
      <c r="D57" s="47" t="str">
        <f>IF('No modificar'!J61=0,"",'No modificar'!J61)</f>
        <v/>
      </c>
      <c r="E57" s="48"/>
      <c r="F57" s="48"/>
      <c r="G57" s="48"/>
      <c r="H57" s="48"/>
      <c r="I57" s="48"/>
      <c r="J57" s="48"/>
      <c r="K57" s="48"/>
      <c r="L57" s="48"/>
      <c r="M57" s="50"/>
    </row>
    <row r="58" spans="1:13" x14ac:dyDescent="0.25">
      <c r="A58" s="45">
        <v>57</v>
      </c>
      <c r="B58" s="46" t="str">
        <f>IF('No modificar'!I62=0,"",'No modificar'!I62)</f>
        <v/>
      </c>
      <c r="C58" s="46" t="str">
        <f>IF('No modificar'!K62=0,"",'No modificar'!K62)</f>
        <v/>
      </c>
      <c r="D58" s="47" t="str">
        <f>IF('No modificar'!J62=0,"",'No modificar'!J62)</f>
        <v/>
      </c>
      <c r="E58" s="48"/>
      <c r="F58" s="48"/>
      <c r="G58" s="48"/>
      <c r="H58" s="48"/>
      <c r="I58" s="48"/>
      <c r="J58" s="48"/>
      <c r="K58" s="48"/>
      <c r="L58" s="48"/>
      <c r="M58" s="50"/>
    </row>
    <row r="59" spans="1:13" x14ac:dyDescent="0.25">
      <c r="A59" s="45">
        <v>58</v>
      </c>
      <c r="B59" s="46" t="str">
        <f>IF('No modificar'!I63=0,"",'No modificar'!I63)</f>
        <v/>
      </c>
      <c r="C59" s="46" t="str">
        <f>IF('No modificar'!K63=0,"",'No modificar'!K63)</f>
        <v/>
      </c>
      <c r="D59" s="47" t="str">
        <f>IF('No modificar'!J63=0,"",'No modificar'!J63)</f>
        <v/>
      </c>
      <c r="E59" s="48"/>
      <c r="F59" s="48"/>
      <c r="G59" s="48"/>
      <c r="H59" s="48"/>
      <c r="I59" s="48"/>
      <c r="J59" s="48"/>
      <c r="K59" s="48"/>
      <c r="L59" s="48"/>
      <c r="M59" s="50"/>
    </row>
    <row r="60" spans="1:13" x14ac:dyDescent="0.25">
      <c r="A60" s="45">
        <v>59</v>
      </c>
      <c r="B60" s="46" t="str">
        <f>IF('No modificar'!I64=0,"",'No modificar'!I64)</f>
        <v/>
      </c>
      <c r="C60" s="46" t="str">
        <f>IF('No modificar'!K64=0,"",'No modificar'!K64)</f>
        <v/>
      </c>
      <c r="D60" s="47" t="str">
        <f>IF('No modificar'!J64=0,"",'No modificar'!J64)</f>
        <v/>
      </c>
      <c r="E60" s="48"/>
      <c r="F60" s="48"/>
      <c r="G60" s="48"/>
      <c r="H60" s="48"/>
      <c r="I60" s="48"/>
      <c r="J60" s="48"/>
      <c r="K60" s="48"/>
      <c r="L60" s="48"/>
      <c r="M60" s="50"/>
    </row>
    <row r="61" spans="1:13" x14ac:dyDescent="0.25">
      <c r="A61" s="45">
        <v>60</v>
      </c>
      <c r="B61" s="46" t="str">
        <f>IF('No modificar'!I65=0,"",'No modificar'!I65)</f>
        <v/>
      </c>
      <c r="C61" s="46" t="str">
        <f>IF('No modificar'!K65=0,"",'No modificar'!K65)</f>
        <v/>
      </c>
      <c r="D61" s="47" t="str">
        <f>IF('No modificar'!J65=0,"",'No modificar'!J65)</f>
        <v/>
      </c>
      <c r="E61" s="48"/>
      <c r="F61" s="48"/>
      <c r="G61" s="48"/>
      <c r="H61" s="48"/>
      <c r="I61" s="48"/>
      <c r="J61" s="48"/>
      <c r="K61" s="48"/>
      <c r="L61" s="48"/>
      <c r="M61" s="50"/>
    </row>
    <row r="62" spans="1:13" x14ac:dyDescent="0.25">
      <c r="A62" s="45">
        <v>61</v>
      </c>
      <c r="B62" s="46" t="str">
        <f>IF('No modificar'!I66=0,"",'No modificar'!I66)</f>
        <v/>
      </c>
      <c r="C62" s="46" t="str">
        <f>IF('No modificar'!K66=0,"",'No modificar'!K66)</f>
        <v/>
      </c>
      <c r="D62" s="47" t="str">
        <f>IF('No modificar'!J66=0,"",'No modificar'!J66)</f>
        <v/>
      </c>
      <c r="E62" s="48"/>
      <c r="F62" s="48"/>
      <c r="G62" s="48"/>
      <c r="H62" s="48"/>
      <c r="I62" s="48"/>
      <c r="J62" s="48"/>
      <c r="K62" s="48"/>
      <c r="L62" s="48"/>
      <c r="M62" s="50"/>
    </row>
    <row r="63" spans="1:13" x14ac:dyDescent="0.25">
      <c r="A63" s="45">
        <v>62</v>
      </c>
      <c r="B63" s="46" t="str">
        <f>IF('No modificar'!I67=0,"",'No modificar'!I67)</f>
        <v/>
      </c>
      <c r="C63" s="46" t="str">
        <f>IF('No modificar'!K67=0,"",'No modificar'!K67)</f>
        <v/>
      </c>
      <c r="D63" s="47" t="str">
        <f>IF('No modificar'!J67=0,"",'No modificar'!J67)</f>
        <v/>
      </c>
      <c r="E63" s="48"/>
      <c r="F63" s="48"/>
      <c r="G63" s="48"/>
      <c r="H63" s="48"/>
      <c r="I63" s="48"/>
      <c r="J63" s="48"/>
      <c r="K63" s="48"/>
      <c r="L63" s="48"/>
      <c r="M63" s="50"/>
    </row>
    <row r="64" spans="1:13" x14ac:dyDescent="0.25">
      <c r="A64" s="45">
        <v>63</v>
      </c>
      <c r="B64" s="46" t="str">
        <f>IF('No modificar'!I68=0,"",'No modificar'!I68)</f>
        <v/>
      </c>
      <c r="C64" s="46" t="str">
        <f>IF('No modificar'!K68=0,"",'No modificar'!K68)</f>
        <v/>
      </c>
      <c r="D64" s="47" t="str">
        <f>IF('No modificar'!J68=0,"",'No modificar'!J68)</f>
        <v/>
      </c>
      <c r="E64" s="48"/>
      <c r="F64" s="48"/>
      <c r="G64" s="48"/>
      <c r="H64" s="48"/>
      <c r="I64" s="48"/>
      <c r="J64" s="48"/>
      <c r="K64" s="48"/>
      <c r="L64" s="48"/>
      <c r="M64" s="50"/>
    </row>
    <row r="65" spans="1:13" x14ac:dyDescent="0.25">
      <c r="A65" s="45">
        <v>64</v>
      </c>
      <c r="B65" s="46" t="str">
        <f>IF('No modificar'!I69=0,"",'No modificar'!I69)</f>
        <v/>
      </c>
      <c r="C65" s="46" t="str">
        <f>IF('No modificar'!K69=0,"",'No modificar'!K69)</f>
        <v/>
      </c>
      <c r="D65" s="47" t="str">
        <f>IF('No modificar'!J69=0,"",'No modificar'!J69)</f>
        <v/>
      </c>
      <c r="E65" s="48"/>
      <c r="F65" s="48"/>
      <c r="G65" s="48"/>
      <c r="H65" s="48"/>
      <c r="I65" s="48"/>
      <c r="J65" s="48"/>
      <c r="K65" s="48"/>
      <c r="L65" s="48"/>
      <c r="M65" s="50"/>
    </row>
    <row r="66" spans="1:13" x14ac:dyDescent="0.25">
      <c r="A66" s="45">
        <v>65</v>
      </c>
      <c r="B66" s="46" t="str">
        <f>IF('No modificar'!I70=0,"",'No modificar'!I70)</f>
        <v/>
      </c>
      <c r="C66" s="46" t="str">
        <f>IF('No modificar'!K70=0,"",'No modificar'!K70)</f>
        <v/>
      </c>
      <c r="D66" s="47" t="str">
        <f>IF('No modificar'!J70=0,"",'No modificar'!J70)</f>
        <v/>
      </c>
      <c r="E66" s="48"/>
      <c r="F66" s="48"/>
      <c r="G66" s="48"/>
      <c r="H66" s="48"/>
      <c r="I66" s="48"/>
      <c r="J66" s="48"/>
      <c r="K66" s="48"/>
      <c r="L66" s="48"/>
      <c r="M66" s="50"/>
    </row>
    <row r="67" spans="1:13" x14ac:dyDescent="0.25">
      <c r="A67" s="45">
        <v>66</v>
      </c>
      <c r="B67" s="46" t="str">
        <f>IF('No modificar'!I71=0,"",'No modificar'!I71)</f>
        <v/>
      </c>
      <c r="C67" s="46" t="str">
        <f>IF('No modificar'!K71=0,"",'No modificar'!K71)</f>
        <v/>
      </c>
      <c r="D67" s="47" t="str">
        <f>IF('No modificar'!J71=0,"",'No modificar'!J71)</f>
        <v/>
      </c>
      <c r="E67" s="48"/>
      <c r="F67" s="48"/>
      <c r="G67" s="48"/>
      <c r="H67" s="48"/>
      <c r="I67" s="48"/>
      <c r="J67" s="48"/>
      <c r="K67" s="48"/>
      <c r="L67" s="48"/>
      <c r="M67" s="50"/>
    </row>
    <row r="68" spans="1:13" x14ac:dyDescent="0.25">
      <c r="A68" s="45">
        <v>67</v>
      </c>
      <c r="B68" s="46" t="str">
        <f>IF('No modificar'!I72=0,"",'No modificar'!I72)</f>
        <v/>
      </c>
      <c r="C68" s="46" t="str">
        <f>IF('No modificar'!K72=0,"",'No modificar'!K72)</f>
        <v/>
      </c>
      <c r="D68" s="47" t="str">
        <f>IF('No modificar'!J72=0,"",'No modificar'!J72)</f>
        <v/>
      </c>
      <c r="E68" s="48"/>
      <c r="F68" s="48"/>
      <c r="G68" s="48"/>
      <c r="H68" s="48"/>
      <c r="I68" s="48"/>
      <c r="J68" s="48"/>
      <c r="K68" s="48"/>
      <c r="L68" s="48"/>
      <c r="M68" s="50"/>
    </row>
    <row r="69" spans="1:13" x14ac:dyDescent="0.25">
      <c r="A69" s="45">
        <v>68</v>
      </c>
      <c r="B69" s="46" t="str">
        <f>IF('No modificar'!I73=0,"",'No modificar'!I73)</f>
        <v/>
      </c>
      <c r="C69" s="46" t="str">
        <f>IF('No modificar'!K73=0,"",'No modificar'!K73)</f>
        <v/>
      </c>
      <c r="D69" s="47" t="str">
        <f>IF('No modificar'!J73=0,"",'No modificar'!J73)</f>
        <v/>
      </c>
      <c r="E69" s="48"/>
      <c r="F69" s="48"/>
      <c r="G69" s="48"/>
      <c r="H69" s="48"/>
      <c r="I69" s="48"/>
      <c r="J69" s="48"/>
      <c r="K69" s="48"/>
      <c r="L69" s="48"/>
      <c r="M69" s="50"/>
    </row>
    <row r="70" spans="1:13" x14ac:dyDescent="0.25">
      <c r="A70" s="45">
        <v>69</v>
      </c>
      <c r="B70" s="46" t="str">
        <f>IF('No modificar'!I74=0,"",'No modificar'!I74)</f>
        <v/>
      </c>
      <c r="C70" s="46" t="str">
        <f>IF('No modificar'!K74=0,"",'No modificar'!K74)</f>
        <v/>
      </c>
      <c r="D70" s="47" t="str">
        <f>IF('No modificar'!J74=0,"",'No modificar'!J74)</f>
        <v/>
      </c>
      <c r="E70" s="48"/>
      <c r="F70" s="48"/>
      <c r="G70" s="48"/>
      <c r="H70" s="48"/>
      <c r="I70" s="48"/>
      <c r="J70" s="48"/>
      <c r="K70" s="48"/>
      <c r="L70" s="48"/>
      <c r="M70" s="50"/>
    </row>
    <row r="71" spans="1:13" x14ac:dyDescent="0.25">
      <c r="A71" s="45">
        <v>70</v>
      </c>
      <c r="B71" s="46" t="str">
        <f>IF('No modificar'!I75=0,"",'No modificar'!I75)</f>
        <v/>
      </c>
      <c r="C71" s="46" t="str">
        <f>IF('No modificar'!K75=0,"",'No modificar'!K75)</f>
        <v/>
      </c>
      <c r="D71" s="47" t="str">
        <f>IF('No modificar'!J75=0,"",'No modificar'!J75)</f>
        <v/>
      </c>
      <c r="E71" s="48"/>
      <c r="F71" s="48"/>
      <c r="G71" s="48"/>
      <c r="H71" s="48"/>
      <c r="I71" s="48"/>
      <c r="J71" s="48"/>
      <c r="K71" s="48"/>
      <c r="L71" s="48"/>
      <c r="M71" s="50"/>
    </row>
    <row r="72" spans="1:13" x14ac:dyDescent="0.25">
      <c r="A72" s="45">
        <v>71</v>
      </c>
      <c r="B72" s="46" t="str">
        <f>IF('No modificar'!I76=0,"",'No modificar'!I76)</f>
        <v/>
      </c>
      <c r="C72" s="46" t="str">
        <f>IF('No modificar'!K76=0,"",'No modificar'!K76)</f>
        <v/>
      </c>
      <c r="D72" s="47" t="str">
        <f>IF('No modificar'!J76=0,"",'No modificar'!J76)</f>
        <v/>
      </c>
      <c r="E72" s="48"/>
      <c r="F72" s="48"/>
      <c r="G72" s="48"/>
      <c r="H72" s="48"/>
      <c r="I72" s="48"/>
      <c r="J72" s="48"/>
      <c r="K72" s="48"/>
      <c r="L72" s="48"/>
      <c r="M72" s="50"/>
    </row>
    <row r="73" spans="1:13" x14ac:dyDescent="0.25">
      <c r="A73" s="45">
        <v>72</v>
      </c>
      <c r="B73" s="46" t="str">
        <f>IF('No modificar'!I77=0,"",'No modificar'!I77)</f>
        <v/>
      </c>
      <c r="C73" s="46" t="str">
        <f>IF('No modificar'!K77=0,"",'No modificar'!K77)</f>
        <v/>
      </c>
      <c r="D73" s="47" t="str">
        <f>IF('No modificar'!J77=0,"",'No modificar'!J77)</f>
        <v/>
      </c>
      <c r="E73" s="48"/>
      <c r="F73" s="48"/>
      <c r="G73" s="48"/>
      <c r="H73" s="48"/>
      <c r="I73" s="48"/>
      <c r="J73" s="48"/>
      <c r="K73" s="48"/>
      <c r="L73" s="48"/>
      <c r="M73" s="50"/>
    </row>
    <row r="74" spans="1:13" x14ac:dyDescent="0.25">
      <c r="A74" s="45">
        <v>73</v>
      </c>
      <c r="B74" s="46" t="str">
        <f>IF('No modificar'!I78=0,"",'No modificar'!I78)</f>
        <v/>
      </c>
      <c r="C74" s="46" t="str">
        <f>IF('No modificar'!K78=0,"",'No modificar'!K78)</f>
        <v/>
      </c>
      <c r="D74" s="47" t="str">
        <f>IF('No modificar'!J78=0,"",'No modificar'!J78)</f>
        <v/>
      </c>
      <c r="E74" s="48"/>
      <c r="F74" s="48"/>
      <c r="G74" s="48"/>
      <c r="H74" s="48"/>
      <c r="I74" s="48"/>
      <c r="J74" s="48"/>
      <c r="K74" s="48"/>
      <c r="L74" s="48"/>
      <c r="M74" s="50"/>
    </row>
    <row r="75" spans="1:13" x14ac:dyDescent="0.25">
      <c r="A75" s="45">
        <v>74</v>
      </c>
      <c r="B75" s="46" t="str">
        <f>IF('No modificar'!I79=0,"",'No modificar'!I79)</f>
        <v/>
      </c>
      <c r="C75" s="46" t="str">
        <f>IF('No modificar'!K79=0,"",'No modificar'!K79)</f>
        <v/>
      </c>
      <c r="D75" s="47" t="str">
        <f>IF('No modificar'!J79=0,"",'No modificar'!J79)</f>
        <v/>
      </c>
      <c r="E75" s="48"/>
      <c r="F75" s="48"/>
      <c r="G75" s="48"/>
      <c r="H75" s="48"/>
      <c r="I75" s="48"/>
      <c r="J75" s="48"/>
      <c r="K75" s="48"/>
      <c r="L75" s="48"/>
      <c r="M75" s="50"/>
    </row>
    <row r="76" spans="1:13" x14ac:dyDescent="0.25">
      <c r="A76" s="45">
        <v>75</v>
      </c>
      <c r="B76" s="46" t="str">
        <f>IF('No modificar'!I80=0,"",'No modificar'!I80)</f>
        <v/>
      </c>
      <c r="C76" s="46" t="str">
        <f>IF('No modificar'!K80=0,"",'No modificar'!K80)</f>
        <v/>
      </c>
      <c r="D76" s="47" t="str">
        <f>IF('No modificar'!J80=0,"",'No modificar'!J80)</f>
        <v/>
      </c>
      <c r="E76" s="48"/>
      <c r="F76" s="48"/>
      <c r="G76" s="48"/>
      <c r="H76" s="48"/>
      <c r="I76" s="48"/>
      <c r="J76" s="48"/>
      <c r="K76" s="48"/>
      <c r="L76" s="48"/>
      <c r="M76" s="50"/>
    </row>
    <row r="77" spans="1:13" x14ac:dyDescent="0.25">
      <c r="A77" s="45">
        <v>76</v>
      </c>
      <c r="B77" s="46" t="str">
        <f>IF('No modificar'!I81=0,"",'No modificar'!I81)</f>
        <v/>
      </c>
      <c r="C77" s="46" t="str">
        <f>IF('No modificar'!K81=0,"",'No modificar'!K81)</f>
        <v/>
      </c>
      <c r="D77" s="47" t="str">
        <f>IF('No modificar'!J81=0,"",'No modificar'!J81)</f>
        <v/>
      </c>
      <c r="E77" s="48"/>
      <c r="F77" s="48"/>
      <c r="G77" s="48"/>
      <c r="H77" s="48"/>
      <c r="I77" s="48"/>
      <c r="J77" s="48"/>
      <c r="K77" s="48"/>
      <c r="L77" s="48"/>
      <c r="M77" s="50"/>
    </row>
    <row r="78" spans="1:13" x14ac:dyDescent="0.25">
      <c r="A78" s="45">
        <v>77</v>
      </c>
      <c r="B78" s="46" t="str">
        <f>IF('No modificar'!I82=0,"",'No modificar'!I82)</f>
        <v/>
      </c>
      <c r="C78" s="46" t="str">
        <f>IF('No modificar'!K82=0,"",'No modificar'!K82)</f>
        <v/>
      </c>
      <c r="D78" s="47" t="str">
        <f>IF('No modificar'!J82=0,"",'No modificar'!J82)</f>
        <v/>
      </c>
      <c r="E78" s="48"/>
      <c r="F78" s="48"/>
      <c r="G78" s="48"/>
      <c r="H78" s="48"/>
      <c r="I78" s="48"/>
      <c r="J78" s="48"/>
      <c r="K78" s="48"/>
      <c r="L78" s="48"/>
      <c r="M78" s="50"/>
    </row>
    <row r="79" spans="1:13" x14ac:dyDescent="0.25">
      <c r="A79" s="45">
        <v>78</v>
      </c>
      <c r="B79" s="46" t="str">
        <f>IF('No modificar'!I83=0,"",'No modificar'!I83)</f>
        <v/>
      </c>
      <c r="C79" s="46" t="str">
        <f>IF('No modificar'!K83=0,"",'No modificar'!K83)</f>
        <v/>
      </c>
      <c r="D79" s="47" t="str">
        <f>IF('No modificar'!J83=0,"",'No modificar'!J83)</f>
        <v/>
      </c>
      <c r="E79" s="48"/>
      <c r="F79" s="48"/>
      <c r="G79" s="48"/>
      <c r="H79" s="48"/>
      <c r="I79" s="48"/>
      <c r="J79" s="48"/>
      <c r="K79" s="48"/>
      <c r="L79" s="48"/>
      <c r="M79" s="50"/>
    </row>
    <row r="80" spans="1:13" x14ac:dyDescent="0.25">
      <c r="A80" s="45">
        <v>79</v>
      </c>
      <c r="B80" s="46" t="str">
        <f>IF('No modificar'!I84=0,"",'No modificar'!I84)</f>
        <v/>
      </c>
      <c r="C80" s="46" t="str">
        <f>IF('No modificar'!K84=0,"",'No modificar'!K84)</f>
        <v/>
      </c>
      <c r="D80" s="47" t="str">
        <f>IF('No modificar'!J84=0,"",'No modificar'!J84)</f>
        <v/>
      </c>
      <c r="E80" s="48"/>
      <c r="F80" s="48"/>
      <c r="G80" s="48"/>
      <c r="H80" s="48"/>
      <c r="I80" s="48"/>
      <c r="J80" s="48"/>
      <c r="K80" s="48"/>
      <c r="L80" s="48"/>
      <c r="M80" s="50"/>
    </row>
    <row r="81" spans="1:13" x14ac:dyDescent="0.25">
      <c r="A81" s="45">
        <v>80</v>
      </c>
      <c r="B81" s="46" t="str">
        <f>IF('No modificar'!I85=0,"",'No modificar'!I85)</f>
        <v/>
      </c>
      <c r="C81" s="46" t="str">
        <f>IF('No modificar'!K85=0,"",'No modificar'!K85)</f>
        <v/>
      </c>
      <c r="D81" s="47" t="str">
        <f>IF('No modificar'!J85=0,"",'No modificar'!J85)</f>
        <v/>
      </c>
      <c r="E81" s="48"/>
      <c r="F81" s="48"/>
      <c r="G81" s="48"/>
      <c r="H81" s="48"/>
      <c r="I81" s="48"/>
      <c r="J81" s="48"/>
      <c r="K81" s="48"/>
      <c r="L81" s="48"/>
      <c r="M81" s="50"/>
    </row>
    <row r="82" spans="1:13" x14ac:dyDescent="0.25">
      <c r="A82" s="45">
        <v>81</v>
      </c>
      <c r="B82" s="46" t="str">
        <f>IF('No modificar'!I86=0,"",'No modificar'!I86)</f>
        <v/>
      </c>
      <c r="C82" s="46" t="str">
        <f>IF('No modificar'!K86=0,"",'No modificar'!K86)</f>
        <v/>
      </c>
      <c r="D82" s="47" t="str">
        <f>IF('No modificar'!J86=0,"",'No modificar'!J86)</f>
        <v/>
      </c>
      <c r="E82" s="48"/>
      <c r="F82" s="48"/>
      <c r="G82" s="48"/>
      <c r="H82" s="48"/>
      <c r="I82" s="48"/>
      <c r="J82" s="48"/>
      <c r="K82" s="48"/>
      <c r="L82" s="48"/>
      <c r="M82" s="50"/>
    </row>
    <row r="83" spans="1:13" x14ac:dyDescent="0.25">
      <c r="A83" s="45">
        <v>82</v>
      </c>
      <c r="B83" s="46" t="str">
        <f>IF('No modificar'!I87=0,"",'No modificar'!I87)</f>
        <v/>
      </c>
      <c r="C83" s="46" t="str">
        <f>IF('No modificar'!K87=0,"",'No modificar'!K87)</f>
        <v/>
      </c>
      <c r="D83" s="47" t="str">
        <f>IF('No modificar'!J87=0,"",'No modificar'!J87)</f>
        <v/>
      </c>
      <c r="E83" s="48"/>
      <c r="F83" s="48"/>
      <c r="G83" s="48"/>
      <c r="H83" s="48"/>
      <c r="I83" s="48"/>
      <c r="J83" s="48"/>
      <c r="K83" s="48"/>
      <c r="L83" s="48"/>
      <c r="M83" s="50"/>
    </row>
    <row r="84" spans="1:13" x14ac:dyDescent="0.25">
      <c r="A84" s="45">
        <v>83</v>
      </c>
      <c r="B84" s="46" t="str">
        <f>IF('No modificar'!I88=0,"",'No modificar'!I88)</f>
        <v/>
      </c>
      <c r="C84" s="46" t="str">
        <f>IF('No modificar'!K88=0,"",'No modificar'!K88)</f>
        <v/>
      </c>
      <c r="D84" s="47" t="str">
        <f>IF('No modificar'!J88=0,"",'No modificar'!J88)</f>
        <v/>
      </c>
      <c r="E84" s="48"/>
      <c r="F84" s="48"/>
      <c r="G84" s="48"/>
      <c r="H84" s="48"/>
      <c r="I84" s="48"/>
      <c r="J84" s="48"/>
      <c r="K84" s="48"/>
      <c r="L84" s="48"/>
      <c r="M84" s="50"/>
    </row>
    <row r="85" spans="1:13" x14ac:dyDescent="0.25">
      <c r="A85" s="45">
        <v>84</v>
      </c>
      <c r="B85" s="46" t="str">
        <f>IF('No modificar'!I89=0,"",'No modificar'!I89)</f>
        <v/>
      </c>
      <c r="C85" s="46" t="str">
        <f>IF('No modificar'!K89=0,"",'No modificar'!K89)</f>
        <v/>
      </c>
      <c r="D85" s="47" t="str">
        <f>IF('No modificar'!J89=0,"",'No modificar'!J89)</f>
        <v/>
      </c>
      <c r="E85" s="48"/>
      <c r="F85" s="48"/>
      <c r="G85" s="48"/>
      <c r="H85" s="48"/>
      <c r="I85" s="48"/>
      <c r="J85" s="48"/>
      <c r="K85" s="48"/>
      <c r="L85" s="48"/>
      <c r="M85" s="50"/>
    </row>
    <row r="86" spans="1:13" x14ac:dyDescent="0.25">
      <c r="A86" s="45">
        <v>85</v>
      </c>
      <c r="B86" s="46" t="str">
        <f>IF('No modificar'!I90=0,"",'No modificar'!I90)</f>
        <v/>
      </c>
      <c r="C86" s="46" t="str">
        <f>IF('No modificar'!K90=0,"",'No modificar'!K90)</f>
        <v/>
      </c>
      <c r="D86" s="47" t="str">
        <f>IF('No modificar'!J90=0,"",'No modificar'!J90)</f>
        <v/>
      </c>
      <c r="E86" s="48"/>
      <c r="F86" s="48"/>
      <c r="G86" s="48"/>
      <c r="H86" s="48"/>
      <c r="I86" s="48"/>
      <c r="J86" s="48"/>
      <c r="K86" s="48"/>
      <c r="L86" s="48"/>
      <c r="M86" s="50"/>
    </row>
    <row r="87" spans="1:13" x14ac:dyDescent="0.25">
      <c r="A87" s="45">
        <v>86</v>
      </c>
      <c r="B87" s="46" t="str">
        <f>IF('No modificar'!I91=0,"",'No modificar'!I91)</f>
        <v/>
      </c>
      <c r="C87" s="46" t="str">
        <f>IF('No modificar'!K91=0,"",'No modificar'!K91)</f>
        <v/>
      </c>
      <c r="D87" s="47" t="str">
        <f>IF('No modificar'!J91=0,"",'No modificar'!J91)</f>
        <v/>
      </c>
      <c r="E87" s="48"/>
      <c r="F87" s="48"/>
      <c r="G87" s="48"/>
      <c r="H87" s="48"/>
      <c r="I87" s="48"/>
      <c r="J87" s="48"/>
      <c r="K87" s="48"/>
      <c r="L87" s="48"/>
      <c r="M87" s="50"/>
    </row>
    <row r="88" spans="1:13" x14ac:dyDescent="0.25">
      <c r="A88" s="45">
        <v>87</v>
      </c>
      <c r="B88" s="46" t="str">
        <f>IF('No modificar'!I92=0,"",'No modificar'!I92)</f>
        <v/>
      </c>
      <c r="C88" s="46" t="str">
        <f>IF('No modificar'!K92=0,"",'No modificar'!K92)</f>
        <v/>
      </c>
      <c r="D88" s="47" t="str">
        <f>IF('No modificar'!J92=0,"",'No modificar'!J92)</f>
        <v/>
      </c>
      <c r="E88" s="48"/>
      <c r="F88" s="48"/>
      <c r="G88" s="48"/>
      <c r="H88" s="48"/>
      <c r="I88" s="48"/>
      <c r="J88" s="48"/>
      <c r="K88" s="48"/>
      <c r="L88" s="48"/>
      <c r="M88" s="50"/>
    </row>
    <row r="89" spans="1:13" x14ac:dyDescent="0.25">
      <c r="A89" s="45">
        <v>88</v>
      </c>
      <c r="B89" s="46" t="str">
        <f>IF('No modificar'!I93=0,"",'No modificar'!I93)</f>
        <v/>
      </c>
      <c r="C89" s="46" t="str">
        <f>IF('No modificar'!K93=0,"",'No modificar'!K93)</f>
        <v/>
      </c>
      <c r="D89" s="47" t="str">
        <f>IF('No modificar'!J93=0,"",'No modificar'!J93)</f>
        <v/>
      </c>
      <c r="E89" s="48"/>
      <c r="F89" s="48"/>
      <c r="G89" s="48"/>
      <c r="H89" s="48"/>
      <c r="I89" s="48"/>
      <c r="J89" s="48"/>
      <c r="K89" s="48"/>
      <c r="L89" s="48"/>
      <c r="M89" s="50"/>
    </row>
    <row r="90" spans="1:13" x14ac:dyDescent="0.25">
      <c r="A90" s="45">
        <v>89</v>
      </c>
      <c r="B90" s="46" t="str">
        <f>IF('No modificar'!I94=0,"",'No modificar'!I94)</f>
        <v/>
      </c>
      <c r="C90" s="46" t="str">
        <f>IF('No modificar'!K94=0,"",'No modificar'!K94)</f>
        <v/>
      </c>
      <c r="D90" s="47" t="str">
        <f>IF('No modificar'!J94=0,"",'No modificar'!J94)</f>
        <v/>
      </c>
      <c r="E90" s="48"/>
      <c r="F90" s="48"/>
      <c r="G90" s="48"/>
      <c r="H90" s="48"/>
      <c r="I90" s="48"/>
      <c r="J90" s="48"/>
      <c r="K90" s="48"/>
      <c r="L90" s="48"/>
      <c r="M90" s="50"/>
    </row>
    <row r="91" spans="1:13" x14ac:dyDescent="0.25">
      <c r="A91" s="45">
        <v>90</v>
      </c>
      <c r="B91" s="46" t="str">
        <f>IF('No modificar'!I95=0,"",'No modificar'!I95)</f>
        <v/>
      </c>
      <c r="C91" s="46" t="str">
        <f>IF('No modificar'!K95=0,"",'No modificar'!K95)</f>
        <v/>
      </c>
      <c r="D91" s="47" t="str">
        <f>IF('No modificar'!J95=0,"",'No modificar'!J95)</f>
        <v/>
      </c>
      <c r="E91" s="48"/>
      <c r="F91" s="48"/>
      <c r="G91" s="48"/>
      <c r="H91" s="48"/>
      <c r="I91" s="48"/>
      <c r="J91" s="48"/>
      <c r="K91" s="48"/>
      <c r="L91" s="48"/>
      <c r="M91" s="50"/>
    </row>
    <row r="92" spans="1:13" x14ac:dyDescent="0.25">
      <c r="A92" s="45">
        <v>91</v>
      </c>
      <c r="B92" s="46" t="str">
        <f>IF('No modificar'!I96=0,"",'No modificar'!I96)</f>
        <v/>
      </c>
      <c r="C92" s="46" t="str">
        <f>IF('No modificar'!K96=0,"",'No modificar'!K96)</f>
        <v/>
      </c>
      <c r="D92" s="47" t="str">
        <f>IF('No modificar'!J96=0,"",'No modificar'!J96)</f>
        <v/>
      </c>
      <c r="E92" s="48"/>
      <c r="F92" s="48"/>
      <c r="G92" s="48"/>
      <c r="H92" s="48"/>
      <c r="I92" s="48"/>
      <c r="J92" s="48"/>
      <c r="K92" s="48"/>
      <c r="L92" s="48"/>
      <c r="M92" s="50"/>
    </row>
    <row r="93" spans="1:13" x14ac:dyDescent="0.25">
      <c r="A93" s="45">
        <v>92</v>
      </c>
      <c r="B93" s="46" t="str">
        <f>IF('No modificar'!I97=0,"",'No modificar'!I97)</f>
        <v/>
      </c>
      <c r="C93" s="46" t="str">
        <f>IF('No modificar'!K97=0,"",'No modificar'!K97)</f>
        <v/>
      </c>
      <c r="D93" s="47" t="str">
        <f>IF('No modificar'!J97=0,"",'No modificar'!J97)</f>
        <v/>
      </c>
      <c r="E93" s="48"/>
      <c r="F93" s="48"/>
      <c r="G93" s="48"/>
      <c r="H93" s="48"/>
      <c r="I93" s="48"/>
      <c r="J93" s="48"/>
      <c r="K93" s="48"/>
      <c r="L93" s="48"/>
      <c r="M93" s="50"/>
    </row>
    <row r="94" spans="1:13" x14ac:dyDescent="0.25">
      <c r="A94" s="45">
        <v>93</v>
      </c>
      <c r="B94" s="46" t="str">
        <f>IF('No modificar'!I98=0,"",'No modificar'!I98)</f>
        <v/>
      </c>
      <c r="C94" s="46" t="str">
        <f>IF('No modificar'!K98=0,"",'No modificar'!K98)</f>
        <v/>
      </c>
      <c r="D94" s="47" t="str">
        <f>IF('No modificar'!J98=0,"",'No modificar'!J98)</f>
        <v/>
      </c>
      <c r="E94" s="48"/>
      <c r="F94" s="48"/>
      <c r="G94" s="48"/>
      <c r="H94" s="48"/>
      <c r="I94" s="48"/>
      <c r="J94" s="48"/>
      <c r="K94" s="48"/>
      <c r="L94" s="48"/>
      <c r="M94" s="50"/>
    </row>
    <row r="95" spans="1:13" x14ac:dyDescent="0.25">
      <c r="A95" s="45">
        <v>94</v>
      </c>
      <c r="B95" s="46" t="str">
        <f>IF('No modificar'!I99=0,"",'No modificar'!I99)</f>
        <v/>
      </c>
      <c r="C95" s="46" t="str">
        <f>IF('No modificar'!K99=0,"",'No modificar'!K99)</f>
        <v/>
      </c>
      <c r="D95" s="47" t="str">
        <f>IF('No modificar'!J99=0,"",'No modificar'!J99)</f>
        <v/>
      </c>
      <c r="E95" s="48"/>
      <c r="F95" s="48"/>
      <c r="G95" s="48"/>
      <c r="H95" s="48"/>
      <c r="I95" s="48"/>
      <c r="J95" s="48"/>
      <c r="K95" s="48"/>
      <c r="L95" s="48"/>
      <c r="M95" s="50"/>
    </row>
    <row r="96" spans="1:13" x14ac:dyDescent="0.25">
      <c r="A96" s="45">
        <v>95</v>
      </c>
      <c r="B96" s="46" t="str">
        <f>IF('No modificar'!I100=0,"",'No modificar'!I100)</f>
        <v/>
      </c>
      <c r="C96" s="46" t="str">
        <f>IF('No modificar'!K100=0,"",'No modificar'!K100)</f>
        <v/>
      </c>
      <c r="D96" s="47" t="str">
        <f>IF('No modificar'!J100=0,"",'No modificar'!J100)</f>
        <v/>
      </c>
      <c r="E96" s="48"/>
      <c r="F96" s="48"/>
      <c r="G96" s="48"/>
      <c r="H96" s="48"/>
      <c r="I96" s="48"/>
      <c r="J96" s="48"/>
      <c r="K96" s="48"/>
      <c r="L96" s="48"/>
      <c r="M96" s="50"/>
    </row>
    <row r="97" spans="1:13" x14ac:dyDescent="0.25">
      <c r="A97" s="45">
        <v>96</v>
      </c>
      <c r="B97" s="46" t="str">
        <f>IF('No modificar'!I101=0,"",'No modificar'!I101)</f>
        <v/>
      </c>
      <c r="C97" s="46" t="str">
        <f>IF('No modificar'!K101=0,"",'No modificar'!K101)</f>
        <v/>
      </c>
      <c r="D97" s="47" t="str">
        <f>IF('No modificar'!J101=0,"",'No modificar'!J101)</f>
        <v/>
      </c>
      <c r="E97" s="48"/>
      <c r="F97" s="48"/>
      <c r="G97" s="48"/>
      <c r="H97" s="48"/>
      <c r="I97" s="48"/>
      <c r="J97" s="48"/>
      <c r="K97" s="48"/>
      <c r="L97" s="48"/>
      <c r="M97" s="50"/>
    </row>
    <row r="98" spans="1:13" x14ac:dyDescent="0.25">
      <c r="A98" s="45">
        <v>97</v>
      </c>
      <c r="B98" s="46" t="str">
        <f>IF('No modificar'!I102=0,"",'No modificar'!I102)</f>
        <v/>
      </c>
      <c r="C98" s="46" t="str">
        <f>IF('No modificar'!K102=0,"",'No modificar'!K102)</f>
        <v/>
      </c>
      <c r="D98" s="47" t="str">
        <f>IF('No modificar'!J102=0,"",'No modificar'!J102)</f>
        <v/>
      </c>
      <c r="E98" s="48"/>
      <c r="F98" s="48"/>
      <c r="G98" s="48"/>
      <c r="H98" s="48"/>
      <c r="I98" s="48"/>
      <c r="J98" s="48"/>
      <c r="K98" s="48"/>
      <c r="L98" s="48"/>
      <c r="M98" s="50"/>
    </row>
    <row r="99" spans="1:13" x14ac:dyDescent="0.25">
      <c r="A99" s="45">
        <v>98</v>
      </c>
      <c r="B99" s="46" t="str">
        <f>IF('No modificar'!I103=0,"",'No modificar'!I103)</f>
        <v/>
      </c>
      <c r="C99" s="46" t="str">
        <f>IF('No modificar'!K103=0,"",'No modificar'!K103)</f>
        <v/>
      </c>
      <c r="D99" s="47" t="str">
        <f>IF('No modificar'!J103=0,"",'No modificar'!J103)</f>
        <v/>
      </c>
      <c r="E99" s="48"/>
      <c r="F99" s="48"/>
      <c r="G99" s="48"/>
      <c r="H99" s="48"/>
      <c r="I99" s="48"/>
      <c r="J99" s="48"/>
      <c r="K99" s="48"/>
      <c r="L99" s="48"/>
      <c r="M99" s="50"/>
    </row>
    <row r="100" spans="1:13" x14ac:dyDescent="0.25">
      <c r="A100" s="45">
        <v>99</v>
      </c>
      <c r="B100" s="46" t="str">
        <f>IF('No modificar'!I104=0,"",'No modificar'!I104)</f>
        <v/>
      </c>
      <c r="C100" s="46" t="str">
        <f>IF('No modificar'!K104=0,"",'No modificar'!K104)</f>
        <v/>
      </c>
      <c r="D100" s="47" t="str">
        <f>IF('No modificar'!J104=0,"",'No modificar'!J104)</f>
        <v/>
      </c>
      <c r="E100" s="48"/>
      <c r="F100" s="48"/>
      <c r="G100" s="48"/>
      <c r="H100" s="48"/>
      <c r="I100" s="48"/>
      <c r="J100" s="48"/>
      <c r="K100" s="48"/>
      <c r="L100" s="48"/>
      <c r="M100" s="50"/>
    </row>
    <row r="101" spans="1:13" x14ac:dyDescent="0.25">
      <c r="A101" s="45">
        <v>100</v>
      </c>
      <c r="B101" s="46" t="str">
        <f>IF('No modificar'!I105=0,"",'No modificar'!I105)</f>
        <v/>
      </c>
      <c r="C101" s="46" t="str">
        <f>IF('No modificar'!K105=0,"",'No modificar'!K105)</f>
        <v/>
      </c>
      <c r="D101" s="47" t="str">
        <f>IF('No modificar'!J105=0,"",'No modificar'!J105)</f>
        <v/>
      </c>
      <c r="E101" s="48"/>
      <c r="F101" s="48"/>
      <c r="G101" s="48"/>
      <c r="H101" s="48"/>
      <c r="I101" s="48"/>
      <c r="J101" s="48"/>
      <c r="K101" s="48"/>
      <c r="L101" s="48"/>
      <c r="M101" s="50"/>
    </row>
  </sheetData>
  <conditionalFormatting sqref="B3">
    <cfRule type="duplicateValues" dxfId="1" priority="1"/>
    <cfRule type="duplicateValues" dxfId="0" priority="2"/>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'No modificar'!$A$1:$A$2</xm:f>
          </x14:formula1>
          <xm:sqref>E2:L101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dimension ref="A1:T29"/>
  <sheetViews>
    <sheetView topLeftCell="A10" zoomScale="60" zoomScaleNormal="60" workbookViewId="0">
      <selection activeCell="A16" sqref="A16:D29"/>
    </sheetView>
  </sheetViews>
  <sheetFormatPr baseColWidth="10" defaultRowHeight="15" x14ac:dyDescent="0.25"/>
  <cols>
    <col min="1" max="1" width="14.42578125" style="10" customWidth="1"/>
    <col min="2" max="4" width="30.7109375" style="10" customWidth="1"/>
    <col min="5" max="5" width="11.42578125" style="10"/>
    <col min="6" max="7" width="30.7109375" style="10" customWidth="1"/>
    <col min="8" max="8" width="16.140625" style="10" customWidth="1"/>
    <col min="9" max="9" width="35" style="10" customWidth="1"/>
  </cols>
  <sheetData>
    <row r="1" spans="1:20" x14ac:dyDescent="0.25">
      <c r="A1" s="130" t="s">
        <v>86</v>
      </c>
      <c r="B1" s="130"/>
      <c r="C1" s="130"/>
      <c r="D1" s="130"/>
      <c r="F1" s="130" t="s">
        <v>93</v>
      </c>
      <c r="G1" s="130"/>
      <c r="H1" s="130"/>
      <c r="I1" s="130"/>
    </row>
    <row r="2" spans="1:20" x14ac:dyDescent="0.25">
      <c r="A2" s="37" t="s">
        <v>90</v>
      </c>
      <c r="B2" s="37" t="s">
        <v>96</v>
      </c>
      <c r="C2" s="37" t="s">
        <v>97</v>
      </c>
      <c r="D2" s="37" t="s">
        <v>98</v>
      </c>
      <c r="F2" s="37" t="s">
        <v>90</v>
      </c>
      <c r="G2" s="37" t="s">
        <v>96</v>
      </c>
      <c r="H2" s="37" t="s">
        <v>97</v>
      </c>
      <c r="I2" s="37" t="s">
        <v>98</v>
      </c>
    </row>
    <row r="3" spans="1:20" ht="114" x14ac:dyDescent="0.25">
      <c r="A3" s="131" t="s">
        <v>0</v>
      </c>
      <c r="B3" s="38" t="s">
        <v>146</v>
      </c>
      <c r="C3" s="38" t="s">
        <v>147</v>
      </c>
      <c r="D3" s="38"/>
      <c r="F3" s="131" t="s">
        <v>0</v>
      </c>
      <c r="G3" s="38" t="s">
        <v>159</v>
      </c>
      <c r="H3" s="38" t="s">
        <v>160</v>
      </c>
      <c r="I3" s="38" t="s">
        <v>161</v>
      </c>
    </row>
    <row r="4" spans="1:20" x14ac:dyDescent="0.25">
      <c r="A4" s="132"/>
      <c r="B4" s="38"/>
      <c r="C4" s="38"/>
      <c r="D4" s="38"/>
      <c r="F4" s="132"/>
      <c r="G4" s="38"/>
      <c r="H4" s="38"/>
      <c r="I4" s="38"/>
    </row>
    <row r="5" spans="1:20" x14ac:dyDescent="0.25">
      <c r="A5" s="133"/>
      <c r="B5" s="38"/>
      <c r="C5" s="38"/>
      <c r="D5" s="38"/>
      <c r="F5" s="133"/>
      <c r="G5" s="38"/>
      <c r="H5" s="38"/>
      <c r="I5" s="38"/>
    </row>
    <row r="6" spans="1:20" ht="114" x14ac:dyDescent="0.25">
      <c r="A6" s="131" t="s">
        <v>2</v>
      </c>
      <c r="B6" s="38" t="s">
        <v>148</v>
      </c>
      <c r="C6" s="38" t="s">
        <v>149</v>
      </c>
      <c r="D6" s="38"/>
      <c r="F6" s="131" t="s">
        <v>2</v>
      </c>
      <c r="G6" s="38" t="s">
        <v>162</v>
      </c>
      <c r="H6" s="38" t="s">
        <v>163</v>
      </c>
      <c r="I6" s="38" t="s">
        <v>164</v>
      </c>
    </row>
    <row r="7" spans="1:20" x14ac:dyDescent="0.25">
      <c r="A7" s="132"/>
      <c r="B7" s="38"/>
      <c r="C7" s="38"/>
      <c r="D7" s="38"/>
      <c r="F7" s="132"/>
      <c r="G7" s="38"/>
      <c r="H7" s="38"/>
      <c r="I7" s="38"/>
    </row>
    <row r="8" spans="1:20" x14ac:dyDescent="0.25">
      <c r="A8" s="133"/>
      <c r="B8" s="38"/>
      <c r="C8" s="38"/>
      <c r="D8" s="38"/>
      <c r="F8" s="133"/>
      <c r="G8" s="38"/>
      <c r="H8" s="38"/>
      <c r="I8" s="38"/>
    </row>
    <row r="9" spans="1:20" ht="99.75" x14ac:dyDescent="0.25">
      <c r="A9" s="131" t="s">
        <v>3</v>
      </c>
      <c r="B9" s="38" t="s">
        <v>150</v>
      </c>
      <c r="C9" s="38" t="s">
        <v>151</v>
      </c>
      <c r="D9" s="38"/>
      <c r="F9" s="131" t="s">
        <v>3</v>
      </c>
      <c r="G9" s="38"/>
      <c r="H9" s="38"/>
      <c r="I9" s="38"/>
      <c r="T9" s="6"/>
    </row>
    <row r="10" spans="1:20" x14ac:dyDescent="0.25">
      <c r="A10" s="132"/>
      <c r="B10" s="38"/>
      <c r="C10" s="38"/>
      <c r="D10" s="38"/>
      <c r="F10" s="132"/>
      <c r="G10" s="38"/>
      <c r="H10" s="38"/>
      <c r="I10" s="38"/>
    </row>
    <row r="11" spans="1:20" x14ac:dyDescent="0.25">
      <c r="A11" s="133"/>
      <c r="B11" s="38"/>
      <c r="C11" s="38"/>
      <c r="D11" s="38"/>
      <c r="F11" s="133"/>
      <c r="G11" s="38"/>
      <c r="H11" s="38"/>
      <c r="I11" s="38"/>
    </row>
    <row r="12" spans="1:20" ht="99.75" x14ac:dyDescent="0.25">
      <c r="A12" s="131" t="s">
        <v>4</v>
      </c>
      <c r="B12" s="38" t="s">
        <v>189</v>
      </c>
      <c r="C12" s="38" t="s">
        <v>157</v>
      </c>
      <c r="D12" s="38"/>
      <c r="F12" s="131" t="s">
        <v>4</v>
      </c>
      <c r="G12" s="38" t="s">
        <v>197</v>
      </c>
      <c r="H12" s="38" t="s">
        <v>165</v>
      </c>
      <c r="I12" s="38" t="s">
        <v>166</v>
      </c>
    </row>
    <row r="13" spans="1:20" ht="71.25" x14ac:dyDescent="0.25">
      <c r="A13" s="132"/>
      <c r="B13" s="38" t="s">
        <v>198</v>
      </c>
      <c r="C13" s="38" t="s">
        <v>190</v>
      </c>
      <c r="D13" s="38" t="s">
        <v>191</v>
      </c>
      <c r="F13" s="132"/>
      <c r="G13" s="38"/>
      <c r="H13" s="38"/>
      <c r="I13" s="38"/>
      <c r="T13" s="6"/>
    </row>
    <row r="14" spans="1:20" x14ac:dyDescent="0.25">
      <c r="A14" s="133"/>
      <c r="B14" s="38"/>
      <c r="C14" s="38"/>
      <c r="D14" s="38"/>
      <c r="F14" s="133"/>
      <c r="G14" s="38"/>
      <c r="H14" s="38"/>
      <c r="I14" s="38"/>
    </row>
    <row r="16" spans="1:20" x14ac:dyDescent="0.25">
      <c r="A16" s="130" t="s">
        <v>92</v>
      </c>
      <c r="B16" s="130"/>
      <c r="C16" s="130"/>
      <c r="D16" s="130"/>
      <c r="F16" s="130" t="s">
        <v>94</v>
      </c>
      <c r="G16" s="130"/>
      <c r="H16" s="130"/>
      <c r="I16" s="130"/>
    </row>
    <row r="17" spans="1:20" x14ac:dyDescent="0.25">
      <c r="A17" s="37" t="s">
        <v>90</v>
      </c>
      <c r="B17" s="37" t="s">
        <v>96</v>
      </c>
      <c r="C17" s="37" t="s">
        <v>97</v>
      </c>
      <c r="D17" s="37" t="s">
        <v>98</v>
      </c>
      <c r="F17" s="37" t="s">
        <v>90</v>
      </c>
      <c r="G17" s="37" t="s">
        <v>96</v>
      </c>
      <c r="H17" s="37" t="s">
        <v>97</v>
      </c>
      <c r="I17" s="37" t="s">
        <v>98</v>
      </c>
      <c r="T17" s="6"/>
    </row>
    <row r="18" spans="1:20" ht="142.5" x14ac:dyDescent="0.25">
      <c r="A18" s="131" t="s">
        <v>0</v>
      </c>
      <c r="B18" s="38" t="s">
        <v>158</v>
      </c>
      <c r="C18" s="38" t="s">
        <v>147</v>
      </c>
      <c r="D18" s="38" t="s">
        <v>135</v>
      </c>
      <c r="F18" s="131" t="s">
        <v>0</v>
      </c>
      <c r="G18" s="38" t="s">
        <v>167</v>
      </c>
      <c r="H18" s="38" t="s">
        <v>160</v>
      </c>
      <c r="I18" s="38" t="s">
        <v>161</v>
      </c>
    </row>
    <row r="19" spans="1:20" x14ac:dyDescent="0.25">
      <c r="A19" s="132"/>
      <c r="B19" s="38"/>
      <c r="C19" s="38"/>
      <c r="D19" s="38"/>
      <c r="F19" s="132"/>
      <c r="G19" s="38"/>
      <c r="H19" s="38"/>
      <c r="I19" s="38"/>
    </row>
    <row r="20" spans="1:20" x14ac:dyDescent="0.25">
      <c r="A20" s="133"/>
      <c r="B20" s="38"/>
      <c r="C20" s="38"/>
      <c r="D20" s="38"/>
      <c r="F20" s="133"/>
      <c r="G20" s="38"/>
      <c r="H20" s="38"/>
      <c r="I20" s="38"/>
    </row>
    <row r="21" spans="1:20" ht="156.75" x14ac:dyDescent="0.25">
      <c r="A21" s="131" t="s">
        <v>2</v>
      </c>
      <c r="B21" s="38" t="s">
        <v>152</v>
      </c>
      <c r="C21" s="38" t="s">
        <v>153</v>
      </c>
      <c r="D21" s="38" t="s">
        <v>192</v>
      </c>
      <c r="F21" s="131" t="s">
        <v>2</v>
      </c>
      <c r="G21" s="38" t="s">
        <v>168</v>
      </c>
      <c r="H21" s="38" t="s">
        <v>169</v>
      </c>
      <c r="I21" s="38" t="s">
        <v>164</v>
      </c>
      <c r="T21" s="6"/>
    </row>
    <row r="22" spans="1:20" ht="114" x14ac:dyDescent="0.25">
      <c r="A22" s="132"/>
      <c r="B22" s="38"/>
      <c r="C22" s="38"/>
      <c r="D22" s="38"/>
      <c r="F22" s="132"/>
      <c r="G22" s="38" t="s">
        <v>170</v>
      </c>
      <c r="H22" s="38" t="s">
        <v>171</v>
      </c>
      <c r="I22" s="38" t="s">
        <v>172</v>
      </c>
    </row>
    <row r="23" spans="1:20" x14ac:dyDescent="0.25">
      <c r="A23" s="133"/>
      <c r="B23" s="38"/>
      <c r="C23" s="38"/>
      <c r="D23" s="38"/>
      <c r="F23" s="133"/>
      <c r="G23" s="38"/>
      <c r="H23" s="38"/>
      <c r="I23" s="38"/>
    </row>
    <row r="24" spans="1:20" ht="171" x14ac:dyDescent="0.25">
      <c r="A24" s="131" t="s">
        <v>3</v>
      </c>
      <c r="B24" s="38" t="s">
        <v>154</v>
      </c>
      <c r="C24" s="38" t="s">
        <v>155</v>
      </c>
      <c r="D24" s="38" t="s">
        <v>181</v>
      </c>
      <c r="F24" s="131" t="s">
        <v>3</v>
      </c>
      <c r="G24" s="38" t="s">
        <v>173</v>
      </c>
      <c r="H24" s="38" t="s">
        <v>174</v>
      </c>
      <c r="I24" s="38" t="s">
        <v>175</v>
      </c>
    </row>
    <row r="25" spans="1:20" x14ac:dyDescent="0.25">
      <c r="A25" s="132"/>
      <c r="B25" s="38"/>
      <c r="C25" s="38"/>
      <c r="D25" s="38"/>
      <c r="F25" s="132"/>
      <c r="G25" s="38"/>
      <c r="H25" s="38"/>
      <c r="I25" s="38"/>
    </row>
    <row r="26" spans="1:20" x14ac:dyDescent="0.25">
      <c r="A26" s="133"/>
      <c r="B26" s="38"/>
      <c r="C26" s="38"/>
      <c r="D26" s="38"/>
      <c r="F26" s="133"/>
      <c r="G26" s="38"/>
      <c r="H26" s="38"/>
      <c r="I26" s="38"/>
    </row>
    <row r="27" spans="1:20" ht="142.5" x14ac:dyDescent="0.25">
      <c r="A27" s="131" t="s">
        <v>4</v>
      </c>
      <c r="B27" s="38" t="s">
        <v>194</v>
      </c>
      <c r="C27" s="38" t="s">
        <v>156</v>
      </c>
      <c r="D27" s="38" t="s">
        <v>193</v>
      </c>
      <c r="F27" s="131" t="s">
        <v>4</v>
      </c>
      <c r="G27" s="38" t="s">
        <v>176</v>
      </c>
      <c r="H27" s="38" t="s">
        <v>165</v>
      </c>
      <c r="I27" s="38" t="s">
        <v>177</v>
      </c>
    </row>
    <row r="28" spans="1:20" ht="228" x14ac:dyDescent="0.25">
      <c r="A28" s="132"/>
      <c r="B28" s="38" t="s">
        <v>195</v>
      </c>
      <c r="C28" s="38" t="s">
        <v>157</v>
      </c>
      <c r="D28" s="38" t="s">
        <v>196</v>
      </c>
      <c r="F28" s="132"/>
      <c r="G28" s="38"/>
      <c r="H28" s="38"/>
      <c r="I28" s="38"/>
    </row>
    <row r="29" spans="1:20" ht="85.5" x14ac:dyDescent="0.25">
      <c r="A29" s="133"/>
      <c r="B29" s="38" t="s">
        <v>178</v>
      </c>
      <c r="C29" s="38" t="s">
        <v>180</v>
      </c>
      <c r="D29" s="38" t="s">
        <v>179</v>
      </c>
      <c r="F29" s="133"/>
      <c r="G29" s="38"/>
      <c r="H29" s="38"/>
      <c r="I29" s="38"/>
    </row>
  </sheetData>
  <mergeCells count="20">
    <mergeCell ref="A18:A20"/>
    <mergeCell ref="A21:A23"/>
    <mergeCell ref="A24:A26"/>
    <mergeCell ref="A27:A29"/>
    <mergeCell ref="F12:F14"/>
    <mergeCell ref="F18:F20"/>
    <mergeCell ref="F21:F23"/>
    <mergeCell ref="F24:F26"/>
    <mergeCell ref="F27:F29"/>
    <mergeCell ref="F1:I1"/>
    <mergeCell ref="F16:I16"/>
    <mergeCell ref="A16:D16"/>
    <mergeCell ref="A3:A5"/>
    <mergeCell ref="A6:A8"/>
    <mergeCell ref="A9:A11"/>
    <mergeCell ref="A12:A14"/>
    <mergeCell ref="F3:F5"/>
    <mergeCell ref="F6:F8"/>
    <mergeCell ref="F9:F11"/>
    <mergeCell ref="A1:D1"/>
  </mergeCells>
  <dataValidations count="4">
    <dataValidation allowBlank="1" showInputMessage="1" showErrorMessage="1" prompt="Descripción" sqref="B2:B14 B31:B42 G17:G29 G2:G14 B17:B29" xr:uid="{00000000-0002-0000-0300-000000000000}"/>
    <dataValidation allowBlank="1" showInputMessage="1" showErrorMessage="1" prompt="Referencia" sqref="H17:H29 C31 C2:C14 C40 C34 C37 H2:H14 C17:C29" xr:uid="{00000000-0002-0000-0300-000001000000}"/>
    <dataValidation allowBlank="1" showInputMessage="1" showErrorMessage="1" prompt="Recomendación" sqref="D2:D14 I17:I29 D31 D40 D34 D37 I2:I14 D17:D29" xr:uid="{00000000-0002-0000-0300-000002000000}"/>
    <dataValidation allowBlank="1" showInputMessage="1" showErrorMessage="1" prompt="Tema" sqref="F24 A12 F9 A2:A3 A6 A9 F12 F2:F3 F6 F27 F17:F18 F21 A27 A17:A18 A21 A24" xr:uid="{00000000-0002-0000-0300-000003000000}"/>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L105"/>
  <sheetViews>
    <sheetView topLeftCell="A22" workbookViewId="0">
      <selection activeCell="D36" sqref="D36"/>
    </sheetView>
  </sheetViews>
  <sheetFormatPr baseColWidth="10" defaultRowHeight="15" x14ac:dyDescent="0.25"/>
  <cols>
    <col min="3" max="12" width="11.85546875" bestFit="1" customWidth="1"/>
  </cols>
  <sheetData>
    <row r="1" spans="1:12" ht="45" x14ac:dyDescent="0.25">
      <c r="A1" s="1" t="s">
        <v>95</v>
      </c>
      <c r="B1" s="135">
        <v>1</v>
      </c>
      <c r="C1" s="1" t="b">
        <f>IF('Cuestionario de diagnóstico'!D13="Sí",TRUE,FALSE)</f>
        <v>1</v>
      </c>
      <c r="D1" s="134" t="str">
        <f>IF(AND(C1=TRUE,C2=TRUE,C3=TRUE,C4=TRUE,C5=TRUE,C6=TRUE), "Sí", "No")</f>
        <v>Sí</v>
      </c>
      <c r="E1" s="6" t="s">
        <v>71</v>
      </c>
      <c r="F1" s="6" t="s">
        <v>72</v>
      </c>
      <c r="G1" s="6" t="s">
        <v>73</v>
      </c>
      <c r="L1" t="s">
        <v>81</v>
      </c>
    </row>
    <row r="2" spans="1:12" x14ac:dyDescent="0.25">
      <c r="A2" s="1" t="s">
        <v>5</v>
      </c>
      <c r="B2" s="135"/>
      <c r="C2" s="1" t="b">
        <f>IF('Cuestionario de diagnóstico'!D14="Sí",TRUE,FALSE)</f>
        <v>1</v>
      </c>
      <c r="D2" s="134"/>
      <c r="E2">
        <f>100-COUNTBLANK('Matriz pregunta 11'!B2:B101)</f>
        <v>9</v>
      </c>
      <c r="F2">
        <f>COUNTIF('Matriz pregunta 11'!F2:K101,"Sí")</f>
        <v>22</v>
      </c>
      <c r="G2" t="b">
        <f>IF(E2=0,FALSE,IF(F2=E2*6,TRUE,FALSE))</f>
        <v>0</v>
      </c>
      <c r="H2" s="4"/>
      <c r="I2" s="4"/>
      <c r="J2" s="4"/>
      <c r="K2" s="4"/>
      <c r="L2" s="4" t="s">
        <v>82</v>
      </c>
    </row>
    <row r="3" spans="1:12" x14ac:dyDescent="0.25">
      <c r="A3" t="s">
        <v>100</v>
      </c>
      <c r="B3" s="135"/>
      <c r="C3" s="1" t="b">
        <f>IF('Cuestionario de diagnóstico'!D15="Sí",TRUE,FALSE)</f>
        <v>1</v>
      </c>
      <c r="D3" s="134"/>
      <c r="E3" s="4"/>
      <c r="F3" s="4"/>
      <c r="G3" s="4"/>
      <c r="H3" s="4"/>
      <c r="I3" s="4"/>
      <c r="J3" s="4"/>
      <c r="K3" s="4"/>
      <c r="L3" s="4" t="s">
        <v>83</v>
      </c>
    </row>
    <row r="4" spans="1:12" x14ac:dyDescent="0.25">
      <c r="A4" t="s">
        <v>99</v>
      </c>
      <c r="B4" s="135"/>
      <c r="C4" s="1" t="b">
        <f>IF('Cuestionario de diagnóstico'!D16="Sí",TRUE,FALSE)</f>
        <v>1</v>
      </c>
      <c r="D4" s="134"/>
      <c r="E4" s="4"/>
      <c r="F4" s="4"/>
      <c r="G4" s="4"/>
      <c r="H4" s="4"/>
      <c r="I4" s="4"/>
      <c r="J4" s="4"/>
      <c r="K4" s="4"/>
      <c r="L4" s="4" t="s">
        <v>84</v>
      </c>
    </row>
    <row r="5" spans="1:12" ht="45" x14ac:dyDescent="0.25">
      <c r="A5" t="s">
        <v>101</v>
      </c>
      <c r="B5" s="135"/>
      <c r="C5" s="1" t="b">
        <f>IF('Cuestionario de diagnóstico'!D17="Sí",TRUE,FALSE)</f>
        <v>1</v>
      </c>
      <c r="D5" s="134"/>
      <c r="E5" s="6" t="s">
        <v>74</v>
      </c>
      <c r="F5" s="6" t="s">
        <v>75</v>
      </c>
      <c r="G5" s="6" t="s">
        <v>73</v>
      </c>
    </row>
    <row r="6" spans="1:12" x14ac:dyDescent="0.25">
      <c r="B6" s="135"/>
      <c r="C6" s="1" t="b">
        <f>IF('Cuestionario de diagnóstico'!D18="Sí",TRUE,FALSE)</f>
        <v>1</v>
      </c>
      <c r="D6" s="134"/>
      <c r="E6">
        <f>100-COUNTBLANK('Matriz pregunta 12'!B2:B101)</f>
        <v>9</v>
      </c>
      <c r="F6">
        <f>COUNTIF('Matriz pregunta 12'!E2:L101,"Sí")</f>
        <v>64</v>
      </c>
      <c r="G6" t="b">
        <f>IF(E6=0,FALSE,IF(F6=E6*8,TRUE,FALSE))</f>
        <v>0</v>
      </c>
      <c r="H6">
        <v>1</v>
      </c>
      <c r="I6" t="str">
        <f>'Matriz pregunta 11'!B2</f>
        <v>Porcentaje de municipios con  índice de desarrollo institucional municipal Bajo y Muy Bajo</v>
      </c>
      <c r="J6" s="1" t="str">
        <f>'Matriz pregunta 11'!D2</f>
        <v>(Número de Municipios con Índice de desarrollo institucional municipal Bajo y Muy Bajo entre el número total de municipios del estado)*100</v>
      </c>
      <c r="K6" s="1" t="str">
        <f>'Matriz pregunta 11'!C2</f>
        <v>Fin</v>
      </c>
      <c r="L6" s="1" t="str">
        <f>'Matriz pregunta 11'!E2</f>
        <v>Sí</v>
      </c>
    </row>
    <row r="7" spans="1:12" x14ac:dyDescent="0.25">
      <c r="B7" s="135"/>
      <c r="C7" s="1" t="b">
        <f>IF('Cuestionario de diagnóstico'!D19="Sí",TRUE,FALSE)</f>
        <v>0</v>
      </c>
      <c r="D7" s="134"/>
      <c r="E7" s="4"/>
      <c r="F7" s="4"/>
      <c r="G7" s="4"/>
      <c r="H7">
        <v>2</v>
      </c>
      <c r="I7" t="str">
        <f>'Matriz pregunta 11'!B3</f>
        <v>Porcentaje de municipios con obras y/o acciones financiados con fuentes federales y/o estatales</v>
      </c>
      <c r="J7" s="1" t="str">
        <f>'Matriz pregunta 11'!D3</f>
        <v>(Número de municipios con obras y/o acciones financiados con fuentes federales y/o estatales/Total de municipios del estado)*100</v>
      </c>
      <c r="K7" s="1" t="str">
        <f>'Matriz pregunta 11'!C3</f>
        <v>Propósito</v>
      </c>
      <c r="L7" s="1" t="str">
        <f>'Matriz pregunta 11'!E3</f>
        <v>Sí</v>
      </c>
    </row>
    <row r="8" spans="1:12" x14ac:dyDescent="0.25">
      <c r="B8" s="136">
        <v>2</v>
      </c>
      <c r="C8" s="1" t="b">
        <f>IF('Cuestionario de diagnóstico'!D21="Sí",TRUE,FALSE)</f>
        <v>1</v>
      </c>
      <c r="D8" s="137" t="str">
        <f>IF(AND(C8=TRUE,C9=TRUE,C10=TRUE),"Sí","No")</f>
        <v>Sí</v>
      </c>
      <c r="E8" s="4"/>
      <c r="F8" s="4"/>
      <c r="G8" s="4"/>
      <c r="H8">
        <v>3</v>
      </c>
      <c r="I8" t="str">
        <f>'Matriz pregunta 11'!B4</f>
        <v>Porcentaje de Municipios con grado de cumplimiento completo en el SISPLADE.</v>
      </c>
      <c r="J8" s="1" t="str">
        <f>'Matriz pregunta 11'!D4</f>
        <v>(Número de municipios con grado de cumplimiento completo en el SISPLADE/el número total de municipios programados del estado)*100</v>
      </c>
      <c r="K8" s="1" t="str">
        <f>'Matriz pregunta 11'!C4</f>
        <v>Componente</v>
      </c>
      <c r="L8" s="1" t="str">
        <f>'Matriz pregunta 11'!E4</f>
        <v>Sí</v>
      </c>
    </row>
    <row r="9" spans="1:12" x14ac:dyDescent="0.25">
      <c r="B9" s="136"/>
      <c r="C9" s="1" t="b">
        <f>IF('Cuestionario de diagnóstico'!D22="Sí",TRUE,FALSE)</f>
        <v>1</v>
      </c>
      <c r="D9" s="137"/>
      <c r="E9" s="4"/>
      <c r="F9" s="4"/>
      <c r="G9" s="4"/>
      <c r="H9">
        <v>4</v>
      </c>
      <c r="I9" t="str">
        <f>'Matriz pregunta 11'!B5</f>
        <v>Porcentaje de órganos para la planeación  integrados</v>
      </c>
      <c r="J9" s="1" t="str">
        <f>'Matriz pregunta 11'!D5</f>
        <v>(Número de órganos para la planeación integrados entre número de órganos para la planeación programados)*100</v>
      </c>
      <c r="K9" s="1" t="str">
        <f>'Matriz pregunta 11'!C5</f>
        <v>Actividad</v>
      </c>
      <c r="L9" s="1" t="str">
        <f>'Matriz pregunta 11'!E5</f>
        <v>Sí</v>
      </c>
    </row>
    <row r="10" spans="1:12" x14ac:dyDescent="0.25">
      <c r="B10" s="136"/>
      <c r="C10" s="1" t="b">
        <f>IF('Cuestionario de diagnóstico'!D23="Sí",TRUE,FALSE)</f>
        <v>1</v>
      </c>
      <c r="D10" s="137"/>
      <c r="E10" s="4"/>
      <c r="F10" s="4"/>
      <c r="G10" s="4"/>
      <c r="H10">
        <v>5</v>
      </c>
      <c r="I10" t="str">
        <f>'Matriz pregunta 11'!B6</f>
        <v>Porcentaje de municipios atendidos con capacitación y asistencia técnica</v>
      </c>
      <c r="J10" s="1" t="str">
        <f>'Matriz pregunta 11'!D6</f>
        <v>(Número de municipios atendidos con capacitación y asistencia técnica entre el total de municipios de estado)*100</v>
      </c>
      <c r="K10" s="1" t="str">
        <f>'Matriz pregunta 11'!C6</f>
        <v>Actividad</v>
      </c>
      <c r="L10" s="1" t="str">
        <f>'Matriz pregunta 11'!E6</f>
        <v>Sí</v>
      </c>
    </row>
    <row r="11" spans="1:12" x14ac:dyDescent="0.25">
      <c r="B11" s="136">
        <v>3</v>
      </c>
      <c r="C11" s="1" t="b">
        <f>IF('Cuestionario de diagnóstico'!D24="Sí",TRUE,FALSE)</f>
        <v>1</v>
      </c>
      <c r="D11" s="134" t="str">
        <f>IF(AND(C11=TRUE,C12=TRUE,C13=TRUE),"Sí", "No")</f>
        <v>Sí</v>
      </c>
      <c r="E11" s="4"/>
      <c r="F11" s="4"/>
      <c r="G11" s="4"/>
      <c r="H11">
        <v>6</v>
      </c>
      <c r="I11" t="str">
        <f>'Matriz pregunta 11'!B7</f>
        <v>Porcentaje de obras de infraestructura pública municipales realizadas</v>
      </c>
      <c r="J11" s="1" t="str">
        <f>'Matriz pregunta 11'!D7</f>
        <v>(Número de obras de infraestructura pública municipales realizadas/Número de obras de infraestructura públicas municipales programas)*100</v>
      </c>
      <c r="K11" s="1" t="str">
        <f>'Matriz pregunta 11'!C7</f>
        <v>Actividad</v>
      </c>
      <c r="L11" s="1" t="str">
        <f>'Matriz pregunta 11'!E7</f>
        <v>Sí</v>
      </c>
    </row>
    <row r="12" spans="1:12" x14ac:dyDescent="0.25">
      <c r="B12" s="136"/>
      <c r="C12" s="1" t="b">
        <f>IF('Cuestionario de diagnóstico'!D25="Sí",TRUE,FALSE)</f>
        <v>1</v>
      </c>
      <c r="D12" s="134"/>
      <c r="E12" s="4"/>
      <c r="F12" s="4"/>
      <c r="G12" s="4"/>
      <c r="H12">
        <v>7</v>
      </c>
      <c r="I12" t="str">
        <f>'Matriz pregunta 11'!B8</f>
        <v>Porcentaje de obras de infraestructura pública municipal rehabilitadas</v>
      </c>
      <c r="J12" s="1" t="str">
        <f>'Matriz pregunta 11'!D8</f>
        <v>(Número de obras de infraestructura pública municipales rehabilitadas realizadas/Número de obras de infraestructura municipales rehabilitadas programas)*100</v>
      </c>
      <c r="K12" s="1" t="str">
        <f>'Matriz pregunta 11'!C8</f>
        <v>Componente</v>
      </c>
      <c r="L12" s="1" t="str">
        <f>'Matriz pregunta 11'!E8</f>
        <v>Sí</v>
      </c>
    </row>
    <row r="13" spans="1:12" x14ac:dyDescent="0.25">
      <c r="B13" s="136"/>
      <c r="C13" s="1" t="b">
        <f>IF('Cuestionario de diagnóstico'!D26="Sí",TRUE,FALSE)</f>
        <v>1</v>
      </c>
      <c r="D13" s="134"/>
      <c r="E13" s="4"/>
      <c r="F13" s="4"/>
      <c r="G13" s="4"/>
      <c r="H13">
        <v>8</v>
      </c>
      <c r="I13" t="str">
        <f>'Matriz pregunta 11'!B9</f>
        <v>Porcentaje de estudios y proyectos  para infraestructura pública municipal realizadas</v>
      </c>
      <c r="J13" s="1" t="str">
        <f>'Matriz pregunta 11'!D9</f>
        <v>(Número de estudios y proyectos  para infraestructura pública municipal realizadas/ número de estudios y proyectos para infraestructura pública municipal programadas)*100</v>
      </c>
      <c r="K13" s="1" t="str">
        <f>'Matriz pregunta 11'!C9</f>
        <v>Actividad</v>
      </c>
      <c r="L13" s="1" t="str">
        <f>'Matriz pregunta 11'!E9</f>
        <v>Sí</v>
      </c>
    </row>
    <row r="14" spans="1:12" x14ac:dyDescent="0.25">
      <c r="B14" s="136">
        <v>4</v>
      </c>
      <c r="C14" s="1" t="b">
        <f>IF('Cuestionario de diagnóstico'!D27="Sí",TRUE,FALSE)</f>
        <v>1</v>
      </c>
      <c r="D14" s="134" t="str">
        <f>IF(AND(C14=TRUE,C15=TRUE),"Sí","No")</f>
        <v>Sí</v>
      </c>
      <c r="E14" s="4"/>
      <c r="F14" s="4"/>
      <c r="G14" s="4"/>
      <c r="H14">
        <v>9</v>
      </c>
      <c r="I14" t="str">
        <f>'Matriz pregunta 11'!B10</f>
        <v>Porcentaje de infraestructura municipal construida</v>
      </c>
      <c r="J14" s="1" t="str">
        <f>'Matriz pregunta 11'!D10</f>
        <v>(Número de obras de infraestructura pública municipal construida realizada/número de obras de infraestructura pública municipal programada)</v>
      </c>
      <c r="K14" s="1" t="str">
        <f>'Matriz pregunta 11'!C10</f>
        <v>Actividad</v>
      </c>
      <c r="L14" s="1" t="str">
        <f>'Matriz pregunta 11'!E10</f>
        <v>Sí</v>
      </c>
    </row>
    <row r="15" spans="1:12" x14ac:dyDescent="0.25">
      <c r="B15" s="136"/>
      <c r="C15" s="1" t="b">
        <f>IF('Cuestionario de diagnóstico'!D28="Sí",TRUE,FALSE)</f>
        <v>1</v>
      </c>
      <c r="D15" s="134"/>
      <c r="E15" s="4"/>
      <c r="F15" s="4"/>
      <c r="G15" s="4"/>
      <c r="H15">
        <v>10</v>
      </c>
      <c r="I15">
        <f>'Matriz pregunta 11'!B11</f>
        <v>0</v>
      </c>
      <c r="J15" s="1">
        <f>'Matriz pregunta 11'!D11</f>
        <v>0</v>
      </c>
      <c r="K15" s="1">
        <f>'Matriz pregunta 11'!C11</f>
        <v>0</v>
      </c>
      <c r="L15" s="1">
        <f>'Matriz pregunta 11'!E11</f>
        <v>0</v>
      </c>
    </row>
    <row r="16" spans="1:12" x14ac:dyDescent="0.25">
      <c r="B16" s="136">
        <v>6</v>
      </c>
      <c r="C16" s="1" t="b">
        <f>IF('Cuestionario de diagnóstico'!D31="Sí",TRUE,FALSE)</f>
        <v>1</v>
      </c>
      <c r="D16" s="134" t="str">
        <f>IF(AND(C16=TRUE,C17=TRUE,C18=TRUE),"Sí","No")</f>
        <v>Sí</v>
      </c>
      <c r="E16" s="4"/>
      <c r="F16" s="4"/>
      <c r="G16" s="4"/>
      <c r="H16">
        <v>11</v>
      </c>
      <c r="I16">
        <f>'Matriz pregunta 11'!B12</f>
        <v>0</v>
      </c>
      <c r="J16" s="1">
        <f>'Matriz pregunta 11'!D12</f>
        <v>0</v>
      </c>
      <c r="K16" s="1">
        <f>'Matriz pregunta 11'!C12</f>
        <v>0</v>
      </c>
      <c r="L16" s="1">
        <f>'Matriz pregunta 11'!E12</f>
        <v>0</v>
      </c>
    </row>
    <row r="17" spans="2:12" x14ac:dyDescent="0.25">
      <c r="B17" s="136"/>
      <c r="C17" s="1" t="b">
        <f>IF('Cuestionario de diagnóstico'!D32="Sí",TRUE,FALSE)</f>
        <v>1</v>
      </c>
      <c r="D17" s="134"/>
      <c r="E17" s="4"/>
      <c r="F17" s="4"/>
      <c r="G17" s="4"/>
      <c r="H17">
        <v>12</v>
      </c>
      <c r="I17">
        <f>'Matriz pregunta 11'!B13</f>
        <v>0</v>
      </c>
      <c r="J17" s="1">
        <f>'Matriz pregunta 11'!D13</f>
        <v>0</v>
      </c>
      <c r="K17" s="1">
        <f>'Matriz pregunta 11'!C13</f>
        <v>0</v>
      </c>
      <c r="L17" s="1">
        <f>'Matriz pregunta 11'!E13</f>
        <v>0</v>
      </c>
    </row>
    <row r="18" spans="2:12" x14ac:dyDescent="0.25">
      <c r="B18" s="136"/>
      <c r="C18" s="1" t="b">
        <f>IF('Cuestionario de diagnóstico'!D33="Sí",TRUE,FALSE)</f>
        <v>1</v>
      </c>
      <c r="D18" s="134"/>
      <c r="E18" s="4"/>
      <c r="F18" s="4"/>
      <c r="G18" s="4"/>
      <c r="H18">
        <v>13</v>
      </c>
      <c r="I18">
        <f>'Matriz pregunta 11'!B14</f>
        <v>0</v>
      </c>
      <c r="J18" s="1">
        <f>'Matriz pregunta 11'!D14</f>
        <v>0</v>
      </c>
      <c r="K18" s="1">
        <f>'Matriz pregunta 11'!C14</f>
        <v>0</v>
      </c>
      <c r="L18" s="1">
        <f>'Matriz pregunta 11'!E14</f>
        <v>0</v>
      </c>
    </row>
    <row r="19" spans="2:12" x14ac:dyDescent="0.25">
      <c r="B19" s="136">
        <v>7</v>
      </c>
      <c r="C19" s="1" t="b">
        <f>IF('Cuestionario de diagnóstico'!D34="Sí",TRUE,FALSE)</f>
        <v>1</v>
      </c>
      <c r="D19" s="134" t="str">
        <f>IF(AND(C19=TRUE,C20=TRUE,C21=TRUE),"Sí","No")</f>
        <v>Sí</v>
      </c>
      <c r="E19" s="4"/>
      <c r="F19" s="4"/>
      <c r="G19" s="4"/>
      <c r="H19">
        <v>14</v>
      </c>
      <c r="I19">
        <f>'Matriz pregunta 11'!B15</f>
        <v>0</v>
      </c>
      <c r="J19" s="1">
        <f>'Matriz pregunta 11'!D15</f>
        <v>0</v>
      </c>
      <c r="K19" s="1">
        <f>'Matriz pregunta 11'!C15</f>
        <v>0</v>
      </c>
      <c r="L19" s="1">
        <f>'Matriz pregunta 11'!E15</f>
        <v>0</v>
      </c>
    </row>
    <row r="20" spans="2:12" x14ac:dyDescent="0.25">
      <c r="B20" s="136"/>
      <c r="C20" s="1" t="b">
        <f>IF('Cuestionario de diagnóstico'!D35="Sí",TRUE,FALSE)</f>
        <v>1</v>
      </c>
      <c r="D20" s="134"/>
      <c r="E20" s="4"/>
      <c r="F20" s="4"/>
      <c r="G20" s="4"/>
      <c r="H20">
        <v>15</v>
      </c>
      <c r="I20">
        <f>'Matriz pregunta 11'!B16</f>
        <v>0</v>
      </c>
      <c r="J20" s="1">
        <f>'Matriz pregunta 11'!D16</f>
        <v>0</v>
      </c>
      <c r="K20" s="1">
        <f>'Matriz pregunta 11'!C16</f>
        <v>0</v>
      </c>
      <c r="L20" s="1">
        <f>'Matriz pregunta 11'!E16</f>
        <v>0</v>
      </c>
    </row>
    <row r="21" spans="2:12" x14ac:dyDescent="0.25">
      <c r="B21" s="136"/>
      <c r="C21" s="1" t="b">
        <f>IF('Cuestionario de diagnóstico'!D36="Sí",TRUE,FALSE)</f>
        <v>1</v>
      </c>
      <c r="D21" s="134"/>
      <c r="E21" s="4"/>
      <c r="F21" s="4"/>
      <c r="G21" s="4"/>
      <c r="H21">
        <v>16</v>
      </c>
      <c r="I21">
        <f>'Matriz pregunta 11'!B17</f>
        <v>0</v>
      </c>
      <c r="J21" s="1">
        <f>'Matriz pregunta 11'!D17</f>
        <v>0</v>
      </c>
      <c r="K21" s="1">
        <f>'Matriz pregunta 11'!C17</f>
        <v>0</v>
      </c>
      <c r="L21" s="1">
        <f>'Matriz pregunta 11'!E17</f>
        <v>0</v>
      </c>
    </row>
    <row r="22" spans="2:12" x14ac:dyDescent="0.25">
      <c r="B22" s="136">
        <v>8</v>
      </c>
      <c r="C22" s="1" t="b">
        <f>IF('Cuestionario de diagnóstico'!D37="Sí",TRUE,FALSE)</f>
        <v>0</v>
      </c>
      <c r="D22" s="134" t="str">
        <f>IF(AND(C22=TRUE,C23=TRUE,C24=TRUE),"Sí","No")</f>
        <v>No</v>
      </c>
      <c r="E22" s="4"/>
      <c r="F22" s="4"/>
      <c r="G22" s="4"/>
      <c r="H22">
        <v>17</v>
      </c>
      <c r="I22">
        <f>'Matriz pregunta 11'!B18</f>
        <v>0</v>
      </c>
      <c r="J22" s="1">
        <f>'Matriz pregunta 11'!D18</f>
        <v>0</v>
      </c>
      <c r="K22" s="1">
        <f>'Matriz pregunta 11'!C18</f>
        <v>0</v>
      </c>
      <c r="L22" s="1">
        <f>'Matriz pregunta 11'!E18</f>
        <v>0</v>
      </c>
    </row>
    <row r="23" spans="2:12" x14ac:dyDescent="0.25">
      <c r="B23" s="136"/>
      <c r="C23" s="1" t="b">
        <f>IF('Cuestionario de diagnóstico'!D38="Sí",TRUE,FALSE)</f>
        <v>0</v>
      </c>
      <c r="D23" s="134"/>
      <c r="E23" s="4"/>
      <c r="F23" s="4"/>
      <c r="G23" s="4"/>
      <c r="H23">
        <v>18</v>
      </c>
      <c r="I23">
        <f>'Matriz pregunta 11'!B19</f>
        <v>0</v>
      </c>
      <c r="J23" s="1">
        <f>'Matriz pregunta 11'!D19</f>
        <v>0</v>
      </c>
      <c r="K23" s="1">
        <f>'Matriz pregunta 11'!C19</f>
        <v>0</v>
      </c>
      <c r="L23" s="1">
        <f>'Matriz pregunta 11'!E19</f>
        <v>0</v>
      </c>
    </row>
    <row r="24" spans="2:12" x14ac:dyDescent="0.25">
      <c r="B24" s="136"/>
      <c r="C24" s="1" t="b">
        <f>IF('Cuestionario de diagnóstico'!D39="Sí",TRUE,FALSE)</f>
        <v>0</v>
      </c>
      <c r="D24" s="134"/>
      <c r="E24" s="4"/>
      <c r="F24" s="4"/>
      <c r="G24" s="4"/>
      <c r="H24">
        <v>19</v>
      </c>
      <c r="I24">
        <f>'Matriz pregunta 11'!B20</f>
        <v>0</v>
      </c>
      <c r="J24" s="1">
        <f>'Matriz pregunta 11'!D20</f>
        <v>0</v>
      </c>
      <c r="K24" s="1">
        <f>'Matriz pregunta 11'!C20</f>
        <v>0</v>
      </c>
      <c r="L24" s="1">
        <f>'Matriz pregunta 11'!E20</f>
        <v>0</v>
      </c>
    </row>
    <row r="25" spans="2:12" x14ac:dyDescent="0.25">
      <c r="B25" s="136">
        <v>9</v>
      </c>
      <c r="C25" s="1" t="b">
        <f>IF('Cuestionario de diagnóstico'!D40="Sí",TRUE,FALSE)</f>
        <v>0</v>
      </c>
      <c r="D25" s="134" t="str">
        <f>IF(AND(C25=TRUE,C26=TRUE,C27=TRUE),"Sí","No")</f>
        <v>No</v>
      </c>
      <c r="E25" s="4"/>
      <c r="F25" s="4"/>
      <c r="G25" s="4"/>
      <c r="H25">
        <v>20</v>
      </c>
      <c r="I25">
        <f>'Matriz pregunta 11'!B21</f>
        <v>0</v>
      </c>
      <c r="J25" s="1">
        <f>'Matriz pregunta 11'!D21</f>
        <v>0</v>
      </c>
      <c r="K25" s="1">
        <f>'Matriz pregunta 11'!C21</f>
        <v>0</v>
      </c>
      <c r="L25" s="1">
        <f>'Matriz pregunta 11'!E21</f>
        <v>0</v>
      </c>
    </row>
    <row r="26" spans="2:12" x14ac:dyDescent="0.25">
      <c r="B26" s="136"/>
      <c r="C26" s="1" t="b">
        <f>IF('Cuestionario de diagnóstico'!D41="Sí",TRUE,FALSE)</f>
        <v>0</v>
      </c>
      <c r="D26" s="134"/>
      <c r="H26">
        <v>21</v>
      </c>
      <c r="I26">
        <f>'Matriz pregunta 11'!B22</f>
        <v>0</v>
      </c>
      <c r="J26" s="9">
        <f>'Matriz pregunta 11'!D22</f>
        <v>0</v>
      </c>
      <c r="K26" s="1">
        <f>'Matriz pregunta 11'!C22</f>
        <v>0</v>
      </c>
      <c r="L26" s="1">
        <f>'Matriz pregunta 11'!E22</f>
        <v>0</v>
      </c>
    </row>
    <row r="27" spans="2:12" x14ac:dyDescent="0.25">
      <c r="B27" s="136"/>
      <c r="C27" s="1" t="b">
        <f>IF('Cuestionario de diagnóstico'!D42="Sí",TRUE,FALSE)</f>
        <v>0</v>
      </c>
      <c r="D27" s="134"/>
      <c r="H27">
        <v>22</v>
      </c>
      <c r="I27">
        <f>'Matriz pregunta 11'!B23</f>
        <v>0</v>
      </c>
      <c r="J27" s="9">
        <f>'Matriz pregunta 11'!D23</f>
        <v>0</v>
      </c>
      <c r="K27" s="1">
        <f>'Matriz pregunta 11'!C23</f>
        <v>0</v>
      </c>
      <c r="L27" s="1">
        <f>'Matriz pregunta 11'!E23</f>
        <v>0</v>
      </c>
    </row>
    <row r="28" spans="2:12" x14ac:dyDescent="0.25">
      <c r="B28" s="136">
        <v>11</v>
      </c>
      <c r="C28" s="1" t="b">
        <f>IF('Cuestionario de diagnóstico'!D45="Sí",TRUE,FALSE)</f>
        <v>1</v>
      </c>
      <c r="D28" s="134" t="str">
        <f>IF(AND(C28=TRUE,C29=TRUE,C30=TRUE,C31=TRUE),"Sí","No")</f>
        <v>No</v>
      </c>
      <c r="H28">
        <v>23</v>
      </c>
      <c r="I28">
        <f>'Matriz pregunta 11'!B24</f>
        <v>0</v>
      </c>
      <c r="J28" s="9">
        <f>'Matriz pregunta 11'!D24</f>
        <v>0</v>
      </c>
      <c r="K28" s="1">
        <f>'Matriz pregunta 11'!C24</f>
        <v>0</v>
      </c>
      <c r="L28" s="1">
        <f>'Matriz pregunta 11'!E24</f>
        <v>0</v>
      </c>
    </row>
    <row r="29" spans="2:12" x14ac:dyDescent="0.25">
      <c r="B29" s="136"/>
      <c r="C29" s="1" t="b">
        <f>G2</f>
        <v>0</v>
      </c>
      <c r="D29" s="134"/>
      <c r="H29">
        <v>24</v>
      </c>
      <c r="I29">
        <f>'Matriz pregunta 11'!B25</f>
        <v>0</v>
      </c>
      <c r="J29" s="9">
        <f>'Matriz pregunta 11'!D25</f>
        <v>0</v>
      </c>
      <c r="K29" s="1">
        <f>'Matriz pregunta 11'!C25</f>
        <v>0</v>
      </c>
      <c r="L29" s="1">
        <f>'Matriz pregunta 11'!E25</f>
        <v>0</v>
      </c>
    </row>
    <row r="30" spans="2:12" x14ac:dyDescent="0.25">
      <c r="B30" s="136"/>
      <c r="C30" s="1" t="b">
        <f>IF('Cuestionario de diagnóstico'!D47="Sí",TRUE,FALSE)</f>
        <v>1</v>
      </c>
      <c r="D30" s="134"/>
      <c r="H30">
        <v>25</v>
      </c>
      <c r="I30">
        <f>'Matriz pregunta 11'!B26</f>
        <v>0</v>
      </c>
      <c r="J30" s="9">
        <f>'Matriz pregunta 11'!D26</f>
        <v>0</v>
      </c>
      <c r="K30" s="1">
        <f>'Matriz pregunta 11'!C26</f>
        <v>0</v>
      </c>
      <c r="L30" s="1">
        <f>'Matriz pregunta 11'!E26</f>
        <v>0</v>
      </c>
    </row>
    <row r="31" spans="2:12" x14ac:dyDescent="0.25">
      <c r="B31" s="136"/>
      <c r="C31" s="1" t="b">
        <f>IF('Cuestionario de diagnóstico'!D48="Sí",TRUE,FALSE)</f>
        <v>1</v>
      </c>
      <c r="D31" s="134"/>
      <c r="H31">
        <v>26</v>
      </c>
      <c r="I31">
        <f>'Matriz pregunta 11'!B27</f>
        <v>0</v>
      </c>
      <c r="J31" s="9">
        <f>'Matriz pregunta 11'!D27</f>
        <v>0</v>
      </c>
      <c r="K31" s="1">
        <f>'Matriz pregunta 11'!C27</f>
        <v>0</v>
      </c>
      <c r="L31" s="1">
        <f>'Matriz pregunta 11'!E27</f>
        <v>0</v>
      </c>
    </row>
    <row r="32" spans="2:12" x14ac:dyDescent="0.25">
      <c r="B32" s="3">
        <v>12</v>
      </c>
      <c r="C32" s="1" t="b">
        <f>G6</f>
        <v>0</v>
      </c>
      <c r="D32" s="5" t="str">
        <f>IF(C32=TRUE,"Sí","No")</f>
        <v>No</v>
      </c>
      <c r="H32">
        <v>27</v>
      </c>
      <c r="I32">
        <f>'Matriz pregunta 11'!B28</f>
        <v>0</v>
      </c>
      <c r="J32" s="9">
        <f>'Matriz pregunta 11'!D28</f>
        <v>0</v>
      </c>
      <c r="K32" s="1">
        <f>'Matriz pregunta 11'!C28</f>
        <v>0</v>
      </c>
      <c r="L32" s="1">
        <f>'Matriz pregunta 11'!E28</f>
        <v>0</v>
      </c>
    </row>
    <row r="33" spans="2:12" x14ac:dyDescent="0.25">
      <c r="B33" s="136">
        <v>13</v>
      </c>
      <c r="C33" s="1" t="b">
        <f>IF('Cuestionario de diagnóstico'!D59="Sí",TRUE,FALSE)</f>
        <v>0</v>
      </c>
      <c r="D33" s="134" t="str">
        <f>IF(OR(C33=TRUE,C34=TRUE,C35=TRUE),"Sí","No")</f>
        <v>Sí</v>
      </c>
      <c r="H33">
        <v>28</v>
      </c>
      <c r="I33">
        <f>'Matriz pregunta 11'!B29</f>
        <v>0</v>
      </c>
      <c r="J33" s="9">
        <f>'Matriz pregunta 11'!D29</f>
        <v>0</v>
      </c>
      <c r="K33" s="1">
        <f>'Matriz pregunta 11'!C29</f>
        <v>0</v>
      </c>
      <c r="L33" s="1">
        <f>'Matriz pregunta 11'!E29</f>
        <v>0</v>
      </c>
    </row>
    <row r="34" spans="2:12" x14ac:dyDescent="0.25">
      <c r="B34" s="136"/>
      <c r="C34" s="1" t="b">
        <f>IF('Cuestionario de diagnóstico'!D60="Sí",TRUE,FALSE)</f>
        <v>1</v>
      </c>
      <c r="D34" s="134"/>
      <c r="H34">
        <v>29</v>
      </c>
      <c r="I34">
        <f>'Matriz pregunta 11'!B30</f>
        <v>0</v>
      </c>
      <c r="J34" s="9">
        <f>'Matriz pregunta 11'!D30</f>
        <v>0</v>
      </c>
      <c r="K34" s="1">
        <f>'Matriz pregunta 11'!C30</f>
        <v>0</v>
      </c>
      <c r="L34" s="1">
        <f>'Matriz pregunta 11'!E30</f>
        <v>0</v>
      </c>
    </row>
    <row r="35" spans="2:12" x14ac:dyDescent="0.25">
      <c r="B35" s="136"/>
      <c r="C35" s="1" t="b">
        <f>IF('Cuestionario de diagnóstico'!D61="Sí",TRUE,FALSE)</f>
        <v>0</v>
      </c>
      <c r="D35" s="134"/>
      <c r="H35">
        <v>30</v>
      </c>
      <c r="I35">
        <f>'Matriz pregunta 11'!B31</f>
        <v>0</v>
      </c>
      <c r="J35" s="9">
        <f>'Matriz pregunta 11'!D31</f>
        <v>0</v>
      </c>
      <c r="K35" s="1">
        <f>'Matriz pregunta 11'!C31</f>
        <v>0</v>
      </c>
      <c r="L35" s="1">
        <f>'Matriz pregunta 11'!E31</f>
        <v>0</v>
      </c>
    </row>
    <row r="36" spans="2:12" x14ac:dyDescent="0.25">
      <c r="B36" s="3"/>
      <c r="C36" s="4"/>
      <c r="D36" s="7"/>
      <c r="H36">
        <v>31</v>
      </c>
      <c r="I36">
        <f>'Matriz pregunta 11'!B32</f>
        <v>0</v>
      </c>
      <c r="J36" s="9">
        <f>'Matriz pregunta 11'!D32</f>
        <v>0</v>
      </c>
      <c r="K36" s="1">
        <f>'Matriz pregunta 11'!C32</f>
        <v>0</v>
      </c>
      <c r="L36" s="1">
        <f>'Matriz pregunta 11'!E32</f>
        <v>0</v>
      </c>
    </row>
    <row r="37" spans="2:12" x14ac:dyDescent="0.25">
      <c r="B37" s="3"/>
      <c r="C37" s="4"/>
      <c r="D37" s="7"/>
      <c r="H37">
        <v>32</v>
      </c>
      <c r="I37">
        <f>'Matriz pregunta 11'!B33</f>
        <v>0</v>
      </c>
      <c r="J37" s="9">
        <f>'Matriz pregunta 11'!D33</f>
        <v>0</v>
      </c>
      <c r="K37" s="1">
        <f>'Matriz pregunta 11'!C33</f>
        <v>0</v>
      </c>
      <c r="L37" s="1">
        <f>'Matriz pregunta 11'!E33</f>
        <v>0</v>
      </c>
    </row>
    <row r="38" spans="2:12" x14ac:dyDescent="0.25">
      <c r="B38" s="3"/>
      <c r="C38" s="4"/>
      <c r="D38" s="7"/>
      <c r="H38">
        <v>33</v>
      </c>
      <c r="I38">
        <f>'Matriz pregunta 11'!B34</f>
        <v>0</v>
      </c>
      <c r="J38" s="9">
        <f>'Matriz pregunta 11'!D34</f>
        <v>0</v>
      </c>
      <c r="K38" s="1">
        <f>'Matriz pregunta 11'!C34</f>
        <v>0</v>
      </c>
      <c r="L38" s="1">
        <f>'Matriz pregunta 11'!E34</f>
        <v>0</v>
      </c>
    </row>
    <row r="39" spans="2:12" x14ac:dyDescent="0.25">
      <c r="B39" s="3"/>
      <c r="C39" s="4"/>
      <c r="D39" s="7"/>
      <c r="H39">
        <v>34</v>
      </c>
      <c r="I39">
        <f>'Matriz pregunta 11'!B35</f>
        <v>0</v>
      </c>
      <c r="J39" s="9">
        <f>'Matriz pregunta 11'!D35</f>
        <v>0</v>
      </c>
      <c r="K39" s="1">
        <f>'Matriz pregunta 11'!C35</f>
        <v>0</v>
      </c>
      <c r="L39" s="1">
        <f>'Matriz pregunta 11'!E35</f>
        <v>0</v>
      </c>
    </row>
    <row r="40" spans="2:12" x14ac:dyDescent="0.25">
      <c r="B40" s="3"/>
      <c r="C40" s="4"/>
      <c r="D40" s="7"/>
      <c r="H40">
        <v>35</v>
      </c>
      <c r="I40">
        <f>'Matriz pregunta 11'!B36</f>
        <v>0</v>
      </c>
      <c r="J40" s="9">
        <f>'Matriz pregunta 11'!D36</f>
        <v>0</v>
      </c>
      <c r="K40" s="1">
        <f>'Matriz pregunta 11'!C36</f>
        <v>0</v>
      </c>
      <c r="L40" s="1">
        <f>'Matriz pregunta 11'!E36</f>
        <v>0</v>
      </c>
    </row>
    <row r="41" spans="2:12" x14ac:dyDescent="0.25">
      <c r="H41">
        <v>36</v>
      </c>
      <c r="I41">
        <f>'Matriz pregunta 11'!B37</f>
        <v>0</v>
      </c>
      <c r="J41" s="9">
        <f>'Matriz pregunta 11'!D37</f>
        <v>0</v>
      </c>
      <c r="K41" s="1">
        <f>'Matriz pregunta 11'!C37</f>
        <v>0</v>
      </c>
      <c r="L41" s="1">
        <f>'Matriz pregunta 11'!E37</f>
        <v>0</v>
      </c>
    </row>
    <row r="42" spans="2:12" x14ac:dyDescent="0.25">
      <c r="H42">
        <v>37</v>
      </c>
      <c r="I42">
        <f>'Matriz pregunta 11'!B38</f>
        <v>0</v>
      </c>
      <c r="J42" s="9">
        <f>'Matriz pregunta 11'!D38</f>
        <v>0</v>
      </c>
      <c r="K42" s="1">
        <f>'Matriz pregunta 11'!C38</f>
        <v>0</v>
      </c>
      <c r="L42" s="1">
        <f>'Matriz pregunta 11'!E38</f>
        <v>0</v>
      </c>
    </row>
    <row r="43" spans="2:12" x14ac:dyDescent="0.25">
      <c r="H43">
        <v>38</v>
      </c>
      <c r="I43">
        <f>'Matriz pregunta 11'!B39</f>
        <v>0</v>
      </c>
      <c r="J43" s="9">
        <f>'Matriz pregunta 11'!D39</f>
        <v>0</v>
      </c>
      <c r="K43" s="1">
        <f>'Matriz pregunta 11'!C39</f>
        <v>0</v>
      </c>
      <c r="L43" s="1">
        <f>'Matriz pregunta 11'!E39</f>
        <v>0</v>
      </c>
    </row>
    <row r="44" spans="2:12" x14ac:dyDescent="0.25">
      <c r="H44">
        <v>39</v>
      </c>
      <c r="I44">
        <f>'Matriz pregunta 11'!B40</f>
        <v>0</v>
      </c>
      <c r="J44" s="9">
        <f>'Matriz pregunta 11'!D40</f>
        <v>0</v>
      </c>
      <c r="K44" s="1">
        <f>'Matriz pregunta 11'!C40</f>
        <v>0</v>
      </c>
      <c r="L44" s="1">
        <f>'Matriz pregunta 11'!E40</f>
        <v>0</v>
      </c>
    </row>
    <row r="45" spans="2:12" x14ac:dyDescent="0.25">
      <c r="H45">
        <v>40</v>
      </c>
      <c r="I45">
        <f>'Matriz pregunta 11'!B41</f>
        <v>0</v>
      </c>
      <c r="J45" s="9">
        <f>'Matriz pregunta 11'!D41</f>
        <v>0</v>
      </c>
      <c r="K45" s="1">
        <f>'Matriz pregunta 11'!C41</f>
        <v>0</v>
      </c>
      <c r="L45" s="1">
        <f>'Matriz pregunta 11'!E41</f>
        <v>0</v>
      </c>
    </row>
    <row r="46" spans="2:12" x14ac:dyDescent="0.25">
      <c r="H46">
        <v>41</v>
      </c>
      <c r="I46">
        <f>'Matriz pregunta 11'!B42</f>
        <v>0</v>
      </c>
      <c r="J46" s="9">
        <f>'Matriz pregunta 11'!D42</f>
        <v>0</v>
      </c>
      <c r="K46" s="1">
        <f>'Matriz pregunta 11'!C42</f>
        <v>0</v>
      </c>
      <c r="L46" s="1">
        <f>'Matriz pregunta 11'!E42</f>
        <v>0</v>
      </c>
    </row>
    <row r="47" spans="2:12" x14ac:dyDescent="0.25">
      <c r="H47">
        <v>42</v>
      </c>
      <c r="I47">
        <f>'Matriz pregunta 11'!B43</f>
        <v>0</v>
      </c>
      <c r="J47" s="9">
        <f>'Matriz pregunta 11'!D43</f>
        <v>0</v>
      </c>
      <c r="K47" s="1">
        <f>'Matriz pregunta 11'!C43</f>
        <v>0</v>
      </c>
      <c r="L47" s="1">
        <f>'Matriz pregunta 11'!E43</f>
        <v>0</v>
      </c>
    </row>
    <row r="48" spans="2:12" x14ac:dyDescent="0.25">
      <c r="H48">
        <v>43</v>
      </c>
      <c r="I48">
        <f>'Matriz pregunta 11'!B44</f>
        <v>0</v>
      </c>
      <c r="J48" s="9">
        <f>'Matriz pregunta 11'!D44</f>
        <v>0</v>
      </c>
      <c r="K48" s="1">
        <f>'Matriz pregunta 11'!C44</f>
        <v>0</v>
      </c>
      <c r="L48" s="1">
        <f>'Matriz pregunta 11'!E44</f>
        <v>0</v>
      </c>
    </row>
    <row r="49" spans="8:12" x14ac:dyDescent="0.25">
      <c r="H49">
        <v>44</v>
      </c>
      <c r="I49">
        <f>'Matriz pregunta 11'!B45</f>
        <v>0</v>
      </c>
      <c r="J49" s="9">
        <f>'Matriz pregunta 11'!D45</f>
        <v>0</v>
      </c>
      <c r="K49" s="1">
        <f>'Matriz pregunta 11'!C45</f>
        <v>0</v>
      </c>
      <c r="L49" s="1">
        <f>'Matriz pregunta 11'!E45</f>
        <v>0</v>
      </c>
    </row>
    <row r="50" spans="8:12" x14ac:dyDescent="0.25">
      <c r="H50">
        <v>45</v>
      </c>
      <c r="I50">
        <f>'Matriz pregunta 11'!B46</f>
        <v>0</v>
      </c>
      <c r="J50" s="9">
        <f>'Matriz pregunta 11'!D46</f>
        <v>0</v>
      </c>
      <c r="K50" s="1">
        <f>'Matriz pregunta 11'!C46</f>
        <v>0</v>
      </c>
      <c r="L50" s="1">
        <f>'Matriz pregunta 11'!E46</f>
        <v>0</v>
      </c>
    </row>
    <row r="51" spans="8:12" x14ac:dyDescent="0.25">
      <c r="H51">
        <v>46</v>
      </c>
      <c r="I51">
        <f>'Matriz pregunta 11'!B47</f>
        <v>0</v>
      </c>
      <c r="J51" s="9">
        <f>'Matriz pregunta 11'!D47</f>
        <v>0</v>
      </c>
      <c r="K51" s="1">
        <f>'Matriz pregunta 11'!C47</f>
        <v>0</v>
      </c>
      <c r="L51" s="1">
        <f>'Matriz pregunta 11'!E47</f>
        <v>0</v>
      </c>
    </row>
    <row r="52" spans="8:12" x14ac:dyDescent="0.25">
      <c r="H52">
        <v>47</v>
      </c>
      <c r="I52">
        <f>'Matriz pregunta 11'!B48</f>
        <v>0</v>
      </c>
      <c r="J52" s="9">
        <f>'Matriz pregunta 11'!D48</f>
        <v>0</v>
      </c>
      <c r="K52" s="1">
        <f>'Matriz pregunta 11'!C48</f>
        <v>0</v>
      </c>
      <c r="L52" s="1">
        <f>'Matriz pregunta 11'!E48</f>
        <v>0</v>
      </c>
    </row>
    <row r="53" spans="8:12" x14ac:dyDescent="0.25">
      <c r="H53">
        <v>48</v>
      </c>
      <c r="I53">
        <f>'Matriz pregunta 11'!B49</f>
        <v>0</v>
      </c>
      <c r="J53" s="9">
        <f>'Matriz pregunta 11'!D49</f>
        <v>0</v>
      </c>
      <c r="K53" s="1">
        <f>'Matriz pregunta 11'!C49</f>
        <v>0</v>
      </c>
      <c r="L53" s="1">
        <f>'Matriz pregunta 11'!E49</f>
        <v>0</v>
      </c>
    </row>
    <row r="54" spans="8:12" x14ac:dyDescent="0.25">
      <c r="H54">
        <v>49</v>
      </c>
      <c r="I54">
        <f>'Matriz pregunta 11'!B50</f>
        <v>0</v>
      </c>
      <c r="J54" s="9">
        <f>'Matriz pregunta 11'!D50</f>
        <v>0</v>
      </c>
      <c r="K54" s="1">
        <f>'Matriz pregunta 11'!C50</f>
        <v>0</v>
      </c>
      <c r="L54" s="1">
        <f>'Matriz pregunta 11'!E50</f>
        <v>0</v>
      </c>
    </row>
    <row r="55" spans="8:12" x14ac:dyDescent="0.25">
      <c r="H55">
        <v>50</v>
      </c>
      <c r="I55">
        <f>'Matriz pregunta 11'!B51</f>
        <v>0</v>
      </c>
      <c r="J55" s="9">
        <f>'Matriz pregunta 11'!D51</f>
        <v>0</v>
      </c>
      <c r="K55" s="1">
        <f>'Matriz pregunta 11'!C51</f>
        <v>0</v>
      </c>
      <c r="L55" s="1">
        <f>'Matriz pregunta 11'!E51</f>
        <v>0</v>
      </c>
    </row>
    <row r="56" spans="8:12" x14ac:dyDescent="0.25">
      <c r="H56">
        <v>51</v>
      </c>
      <c r="I56">
        <f>'Matriz pregunta 11'!B52</f>
        <v>0</v>
      </c>
      <c r="J56" s="9">
        <f>'Matriz pregunta 11'!D52</f>
        <v>0</v>
      </c>
      <c r="K56" s="1">
        <f>'Matriz pregunta 11'!C52</f>
        <v>0</v>
      </c>
      <c r="L56" s="1">
        <f>'Matriz pregunta 11'!E52</f>
        <v>0</v>
      </c>
    </row>
    <row r="57" spans="8:12" x14ac:dyDescent="0.25">
      <c r="H57">
        <v>52</v>
      </c>
      <c r="I57">
        <f>'Matriz pregunta 11'!B53</f>
        <v>0</v>
      </c>
      <c r="J57" s="9">
        <f>'Matriz pregunta 11'!D53</f>
        <v>0</v>
      </c>
      <c r="K57" s="1">
        <f>'Matriz pregunta 11'!C53</f>
        <v>0</v>
      </c>
      <c r="L57" s="1">
        <f>'Matriz pregunta 11'!E53</f>
        <v>0</v>
      </c>
    </row>
    <row r="58" spans="8:12" x14ac:dyDescent="0.25">
      <c r="H58">
        <v>53</v>
      </c>
      <c r="I58">
        <f>'Matriz pregunta 11'!B54</f>
        <v>0</v>
      </c>
      <c r="J58" s="9">
        <f>'Matriz pregunta 11'!D54</f>
        <v>0</v>
      </c>
      <c r="K58" s="1">
        <f>'Matriz pregunta 11'!C54</f>
        <v>0</v>
      </c>
      <c r="L58" s="1">
        <f>'Matriz pregunta 11'!E54</f>
        <v>0</v>
      </c>
    </row>
    <row r="59" spans="8:12" x14ac:dyDescent="0.25">
      <c r="H59">
        <v>54</v>
      </c>
      <c r="I59">
        <f>'Matriz pregunta 11'!B55</f>
        <v>0</v>
      </c>
      <c r="J59" s="9">
        <f>'Matriz pregunta 11'!D55</f>
        <v>0</v>
      </c>
      <c r="K59" s="1">
        <f>'Matriz pregunta 11'!C55</f>
        <v>0</v>
      </c>
      <c r="L59" s="1">
        <f>'Matriz pregunta 11'!E55</f>
        <v>0</v>
      </c>
    </row>
    <row r="60" spans="8:12" x14ac:dyDescent="0.25">
      <c r="H60">
        <v>55</v>
      </c>
      <c r="I60">
        <f>'Matriz pregunta 11'!B56</f>
        <v>0</v>
      </c>
      <c r="J60" s="9">
        <f>'Matriz pregunta 11'!D56</f>
        <v>0</v>
      </c>
      <c r="K60" s="1">
        <f>'Matriz pregunta 11'!C56</f>
        <v>0</v>
      </c>
      <c r="L60" s="1">
        <f>'Matriz pregunta 11'!E56</f>
        <v>0</v>
      </c>
    </row>
    <row r="61" spans="8:12" x14ac:dyDescent="0.25">
      <c r="H61">
        <v>56</v>
      </c>
      <c r="I61">
        <f>'Matriz pregunta 11'!B57</f>
        <v>0</v>
      </c>
      <c r="J61" s="9">
        <f>'Matriz pregunta 11'!D57</f>
        <v>0</v>
      </c>
      <c r="K61" s="1">
        <f>'Matriz pregunta 11'!C57</f>
        <v>0</v>
      </c>
      <c r="L61" s="1">
        <f>'Matriz pregunta 11'!E57</f>
        <v>0</v>
      </c>
    </row>
    <row r="62" spans="8:12" x14ac:dyDescent="0.25">
      <c r="H62">
        <v>57</v>
      </c>
      <c r="I62">
        <f>'Matriz pregunta 11'!B58</f>
        <v>0</v>
      </c>
      <c r="J62" s="9">
        <f>'Matriz pregunta 11'!D58</f>
        <v>0</v>
      </c>
      <c r="K62" s="1">
        <f>'Matriz pregunta 11'!C58</f>
        <v>0</v>
      </c>
      <c r="L62" s="1">
        <f>'Matriz pregunta 11'!E58</f>
        <v>0</v>
      </c>
    </row>
    <row r="63" spans="8:12" x14ac:dyDescent="0.25">
      <c r="H63">
        <v>58</v>
      </c>
      <c r="I63">
        <f>'Matriz pregunta 11'!B59</f>
        <v>0</v>
      </c>
      <c r="J63" s="9">
        <f>'Matriz pregunta 11'!D59</f>
        <v>0</v>
      </c>
      <c r="K63" s="1">
        <f>'Matriz pregunta 11'!C59</f>
        <v>0</v>
      </c>
      <c r="L63" s="1">
        <f>'Matriz pregunta 11'!E59</f>
        <v>0</v>
      </c>
    </row>
    <row r="64" spans="8:12" x14ac:dyDescent="0.25">
      <c r="H64">
        <v>59</v>
      </c>
      <c r="I64">
        <f>'Matriz pregunta 11'!B60</f>
        <v>0</v>
      </c>
      <c r="J64" s="9">
        <f>'Matriz pregunta 11'!D60</f>
        <v>0</v>
      </c>
      <c r="K64" s="1">
        <f>'Matriz pregunta 11'!C60</f>
        <v>0</v>
      </c>
      <c r="L64" s="1">
        <f>'Matriz pregunta 11'!E60</f>
        <v>0</v>
      </c>
    </row>
    <row r="65" spans="8:12" x14ac:dyDescent="0.25">
      <c r="H65">
        <v>60</v>
      </c>
      <c r="I65">
        <f>'Matriz pregunta 11'!B61</f>
        <v>0</v>
      </c>
      <c r="J65" s="9">
        <f>'Matriz pregunta 11'!D61</f>
        <v>0</v>
      </c>
      <c r="K65" s="1">
        <f>'Matriz pregunta 11'!C61</f>
        <v>0</v>
      </c>
      <c r="L65" s="1">
        <f>'Matriz pregunta 11'!E61</f>
        <v>0</v>
      </c>
    </row>
    <row r="66" spans="8:12" x14ac:dyDescent="0.25">
      <c r="H66">
        <v>61</v>
      </c>
      <c r="I66">
        <f>'Matriz pregunta 11'!B62</f>
        <v>0</v>
      </c>
      <c r="J66" s="9">
        <f>'Matriz pregunta 11'!D62</f>
        <v>0</v>
      </c>
      <c r="K66" s="1">
        <f>'Matriz pregunta 11'!C62</f>
        <v>0</v>
      </c>
      <c r="L66" s="1">
        <f>'Matriz pregunta 11'!E62</f>
        <v>0</v>
      </c>
    </row>
    <row r="67" spans="8:12" x14ac:dyDescent="0.25">
      <c r="H67">
        <v>62</v>
      </c>
      <c r="I67">
        <f>'Matriz pregunta 11'!B63</f>
        <v>0</v>
      </c>
      <c r="J67" s="9">
        <f>'Matriz pregunta 11'!D63</f>
        <v>0</v>
      </c>
      <c r="K67" s="1">
        <f>'Matriz pregunta 11'!C63</f>
        <v>0</v>
      </c>
      <c r="L67" s="1">
        <f>'Matriz pregunta 11'!E63</f>
        <v>0</v>
      </c>
    </row>
    <row r="68" spans="8:12" x14ac:dyDescent="0.25">
      <c r="H68">
        <v>63</v>
      </c>
      <c r="I68">
        <f>'Matriz pregunta 11'!B64</f>
        <v>0</v>
      </c>
      <c r="J68" s="9">
        <f>'Matriz pregunta 11'!D64</f>
        <v>0</v>
      </c>
      <c r="K68" s="1">
        <f>'Matriz pregunta 11'!C64</f>
        <v>0</v>
      </c>
      <c r="L68" s="1">
        <f>'Matriz pregunta 11'!E64</f>
        <v>0</v>
      </c>
    </row>
    <row r="69" spans="8:12" x14ac:dyDescent="0.25">
      <c r="H69">
        <v>64</v>
      </c>
      <c r="I69">
        <f>'Matriz pregunta 11'!B65</f>
        <v>0</v>
      </c>
      <c r="J69" s="9">
        <f>'Matriz pregunta 11'!D65</f>
        <v>0</v>
      </c>
      <c r="K69" s="1">
        <f>'Matriz pregunta 11'!C65</f>
        <v>0</v>
      </c>
      <c r="L69" s="1">
        <f>'Matriz pregunta 11'!E65</f>
        <v>0</v>
      </c>
    </row>
    <row r="70" spans="8:12" x14ac:dyDescent="0.25">
      <c r="H70">
        <v>65</v>
      </c>
      <c r="I70">
        <f>'Matriz pregunta 11'!B66</f>
        <v>0</v>
      </c>
      <c r="J70" s="9">
        <f>'Matriz pregunta 11'!D66</f>
        <v>0</v>
      </c>
      <c r="K70" s="1">
        <f>'Matriz pregunta 11'!C66</f>
        <v>0</v>
      </c>
      <c r="L70" s="1">
        <f>'Matriz pregunta 11'!E66</f>
        <v>0</v>
      </c>
    </row>
    <row r="71" spans="8:12" x14ac:dyDescent="0.25">
      <c r="H71">
        <v>66</v>
      </c>
      <c r="I71">
        <f>'Matriz pregunta 11'!B67</f>
        <v>0</v>
      </c>
      <c r="J71" s="9">
        <f>'Matriz pregunta 11'!D67</f>
        <v>0</v>
      </c>
      <c r="K71" s="1">
        <f>'Matriz pregunta 11'!C67</f>
        <v>0</v>
      </c>
      <c r="L71" s="1">
        <f>'Matriz pregunta 11'!E67</f>
        <v>0</v>
      </c>
    </row>
    <row r="72" spans="8:12" x14ac:dyDescent="0.25">
      <c r="H72">
        <v>67</v>
      </c>
      <c r="I72">
        <f>'Matriz pregunta 11'!B68</f>
        <v>0</v>
      </c>
      <c r="J72" s="9">
        <f>'Matriz pregunta 11'!D68</f>
        <v>0</v>
      </c>
      <c r="K72" s="1">
        <f>'Matriz pregunta 11'!C68</f>
        <v>0</v>
      </c>
      <c r="L72" s="1">
        <f>'Matriz pregunta 11'!E68</f>
        <v>0</v>
      </c>
    </row>
    <row r="73" spans="8:12" x14ac:dyDescent="0.25">
      <c r="H73">
        <v>68</v>
      </c>
      <c r="I73">
        <f>'Matriz pregunta 11'!B69</f>
        <v>0</v>
      </c>
      <c r="J73" s="9">
        <f>'Matriz pregunta 11'!D69</f>
        <v>0</v>
      </c>
      <c r="K73" s="1">
        <f>'Matriz pregunta 11'!C69</f>
        <v>0</v>
      </c>
      <c r="L73" s="1">
        <f>'Matriz pregunta 11'!E69</f>
        <v>0</v>
      </c>
    </row>
    <row r="74" spans="8:12" x14ac:dyDescent="0.25">
      <c r="H74">
        <v>69</v>
      </c>
      <c r="I74">
        <f>'Matriz pregunta 11'!B70</f>
        <v>0</v>
      </c>
      <c r="J74" s="9">
        <f>'Matriz pregunta 11'!D70</f>
        <v>0</v>
      </c>
      <c r="K74" s="1">
        <f>'Matriz pregunta 11'!C70</f>
        <v>0</v>
      </c>
      <c r="L74" s="1">
        <f>'Matriz pregunta 11'!E70</f>
        <v>0</v>
      </c>
    </row>
    <row r="75" spans="8:12" x14ac:dyDescent="0.25">
      <c r="H75">
        <v>70</v>
      </c>
      <c r="I75">
        <f>'Matriz pregunta 11'!B71</f>
        <v>0</v>
      </c>
      <c r="J75" s="9">
        <f>'Matriz pregunta 11'!D71</f>
        <v>0</v>
      </c>
      <c r="K75" s="1">
        <f>'Matriz pregunta 11'!C71</f>
        <v>0</v>
      </c>
      <c r="L75" s="1">
        <f>'Matriz pregunta 11'!E71</f>
        <v>0</v>
      </c>
    </row>
    <row r="76" spans="8:12" x14ac:dyDescent="0.25">
      <c r="H76">
        <v>71</v>
      </c>
      <c r="I76">
        <f>'Matriz pregunta 11'!B72</f>
        <v>0</v>
      </c>
      <c r="J76" s="9">
        <f>'Matriz pregunta 11'!D72</f>
        <v>0</v>
      </c>
      <c r="K76" s="1">
        <f>'Matriz pregunta 11'!C72</f>
        <v>0</v>
      </c>
      <c r="L76" s="1">
        <f>'Matriz pregunta 11'!E72</f>
        <v>0</v>
      </c>
    </row>
    <row r="77" spans="8:12" x14ac:dyDescent="0.25">
      <c r="H77">
        <v>72</v>
      </c>
      <c r="I77">
        <f>'Matriz pregunta 11'!B73</f>
        <v>0</v>
      </c>
      <c r="J77" s="9">
        <f>'Matriz pregunta 11'!D73</f>
        <v>0</v>
      </c>
      <c r="K77" s="1">
        <f>'Matriz pregunta 11'!C73</f>
        <v>0</v>
      </c>
      <c r="L77" s="1">
        <f>'Matriz pregunta 11'!E73</f>
        <v>0</v>
      </c>
    </row>
    <row r="78" spans="8:12" x14ac:dyDescent="0.25">
      <c r="H78">
        <v>73</v>
      </c>
      <c r="I78">
        <f>'Matriz pregunta 11'!B74</f>
        <v>0</v>
      </c>
      <c r="J78" s="9">
        <f>'Matriz pregunta 11'!D74</f>
        <v>0</v>
      </c>
      <c r="K78" s="1">
        <f>'Matriz pregunta 11'!C74</f>
        <v>0</v>
      </c>
      <c r="L78" s="1">
        <f>'Matriz pregunta 11'!E74</f>
        <v>0</v>
      </c>
    </row>
    <row r="79" spans="8:12" x14ac:dyDescent="0.25">
      <c r="H79">
        <v>74</v>
      </c>
      <c r="I79">
        <f>'Matriz pregunta 11'!B75</f>
        <v>0</v>
      </c>
      <c r="J79" s="9">
        <f>'Matriz pregunta 11'!D75</f>
        <v>0</v>
      </c>
      <c r="K79" s="1">
        <f>'Matriz pregunta 11'!C75</f>
        <v>0</v>
      </c>
      <c r="L79" s="1">
        <f>'Matriz pregunta 11'!E75</f>
        <v>0</v>
      </c>
    </row>
    <row r="80" spans="8:12" x14ac:dyDescent="0.25">
      <c r="H80">
        <v>75</v>
      </c>
      <c r="I80">
        <f>'Matriz pregunta 11'!B76</f>
        <v>0</v>
      </c>
      <c r="J80" s="9">
        <f>'Matriz pregunta 11'!D76</f>
        <v>0</v>
      </c>
      <c r="K80" s="1">
        <f>'Matriz pregunta 11'!C76</f>
        <v>0</v>
      </c>
      <c r="L80" s="1">
        <f>'Matriz pregunta 11'!E76</f>
        <v>0</v>
      </c>
    </row>
    <row r="81" spans="8:12" x14ac:dyDescent="0.25">
      <c r="H81">
        <v>76</v>
      </c>
      <c r="I81">
        <f>'Matriz pregunta 11'!B77</f>
        <v>0</v>
      </c>
      <c r="J81" s="9">
        <f>'Matriz pregunta 11'!D77</f>
        <v>0</v>
      </c>
      <c r="K81" s="1">
        <f>'Matriz pregunta 11'!C77</f>
        <v>0</v>
      </c>
      <c r="L81" s="1">
        <f>'Matriz pregunta 11'!E77</f>
        <v>0</v>
      </c>
    </row>
    <row r="82" spans="8:12" x14ac:dyDescent="0.25">
      <c r="H82">
        <v>77</v>
      </c>
      <c r="I82">
        <f>'Matriz pregunta 11'!B78</f>
        <v>0</v>
      </c>
      <c r="J82" s="9">
        <f>'Matriz pregunta 11'!D78</f>
        <v>0</v>
      </c>
      <c r="K82" s="1">
        <f>'Matriz pregunta 11'!C78</f>
        <v>0</v>
      </c>
      <c r="L82" s="1">
        <f>'Matriz pregunta 11'!E78</f>
        <v>0</v>
      </c>
    </row>
    <row r="83" spans="8:12" x14ac:dyDescent="0.25">
      <c r="H83">
        <v>78</v>
      </c>
      <c r="I83">
        <f>'Matriz pregunta 11'!B79</f>
        <v>0</v>
      </c>
      <c r="J83" s="9">
        <f>'Matriz pregunta 11'!D79</f>
        <v>0</v>
      </c>
      <c r="K83" s="1">
        <f>'Matriz pregunta 11'!C79</f>
        <v>0</v>
      </c>
      <c r="L83" s="1">
        <f>'Matriz pregunta 11'!E79</f>
        <v>0</v>
      </c>
    </row>
    <row r="84" spans="8:12" x14ac:dyDescent="0.25">
      <c r="H84">
        <v>79</v>
      </c>
      <c r="I84">
        <f>'Matriz pregunta 11'!B80</f>
        <v>0</v>
      </c>
      <c r="J84" s="9">
        <f>'Matriz pregunta 11'!D80</f>
        <v>0</v>
      </c>
      <c r="K84" s="1">
        <f>'Matriz pregunta 11'!C80</f>
        <v>0</v>
      </c>
      <c r="L84" s="1">
        <f>'Matriz pregunta 11'!E80</f>
        <v>0</v>
      </c>
    </row>
    <row r="85" spans="8:12" x14ac:dyDescent="0.25">
      <c r="H85">
        <v>80</v>
      </c>
      <c r="I85">
        <f>'Matriz pregunta 11'!B81</f>
        <v>0</v>
      </c>
      <c r="J85" s="9">
        <f>'Matriz pregunta 11'!D81</f>
        <v>0</v>
      </c>
      <c r="K85" s="1">
        <f>'Matriz pregunta 11'!C81</f>
        <v>0</v>
      </c>
      <c r="L85" s="1">
        <f>'Matriz pregunta 11'!E81</f>
        <v>0</v>
      </c>
    </row>
    <row r="86" spans="8:12" x14ac:dyDescent="0.25">
      <c r="H86">
        <v>81</v>
      </c>
      <c r="I86">
        <f>'Matriz pregunta 11'!B82</f>
        <v>0</v>
      </c>
      <c r="J86" s="9">
        <f>'Matriz pregunta 11'!D82</f>
        <v>0</v>
      </c>
      <c r="K86" s="1">
        <f>'Matriz pregunta 11'!C82</f>
        <v>0</v>
      </c>
      <c r="L86" s="1">
        <f>'Matriz pregunta 11'!E82</f>
        <v>0</v>
      </c>
    </row>
    <row r="87" spans="8:12" x14ac:dyDescent="0.25">
      <c r="H87">
        <v>82</v>
      </c>
      <c r="I87">
        <f>'Matriz pregunta 11'!B83</f>
        <v>0</v>
      </c>
      <c r="J87" s="9">
        <f>'Matriz pregunta 11'!D83</f>
        <v>0</v>
      </c>
      <c r="K87" s="1">
        <f>'Matriz pregunta 11'!C83</f>
        <v>0</v>
      </c>
      <c r="L87" s="1">
        <f>'Matriz pregunta 11'!E83</f>
        <v>0</v>
      </c>
    </row>
    <row r="88" spans="8:12" x14ac:dyDescent="0.25">
      <c r="H88">
        <v>83</v>
      </c>
      <c r="I88">
        <f>'Matriz pregunta 11'!B84</f>
        <v>0</v>
      </c>
      <c r="J88" s="9">
        <f>'Matriz pregunta 11'!D84</f>
        <v>0</v>
      </c>
      <c r="K88" s="1">
        <f>'Matriz pregunta 11'!C84</f>
        <v>0</v>
      </c>
      <c r="L88" s="1">
        <f>'Matriz pregunta 11'!E84</f>
        <v>0</v>
      </c>
    </row>
    <row r="89" spans="8:12" x14ac:dyDescent="0.25">
      <c r="H89">
        <v>84</v>
      </c>
      <c r="I89">
        <f>'Matriz pregunta 11'!B85</f>
        <v>0</v>
      </c>
      <c r="J89" s="9">
        <f>'Matriz pregunta 11'!D85</f>
        <v>0</v>
      </c>
      <c r="K89" s="1">
        <f>'Matriz pregunta 11'!C85</f>
        <v>0</v>
      </c>
      <c r="L89" s="1">
        <f>'Matriz pregunta 11'!E85</f>
        <v>0</v>
      </c>
    </row>
    <row r="90" spans="8:12" x14ac:dyDescent="0.25">
      <c r="H90">
        <v>85</v>
      </c>
      <c r="I90">
        <f>'Matriz pregunta 11'!B86</f>
        <v>0</v>
      </c>
      <c r="J90" s="9">
        <f>'Matriz pregunta 11'!D86</f>
        <v>0</v>
      </c>
      <c r="K90" s="1">
        <f>'Matriz pregunta 11'!C86</f>
        <v>0</v>
      </c>
      <c r="L90" s="1">
        <f>'Matriz pregunta 11'!E86</f>
        <v>0</v>
      </c>
    </row>
    <row r="91" spans="8:12" x14ac:dyDescent="0.25">
      <c r="H91">
        <v>86</v>
      </c>
      <c r="I91">
        <f>'Matriz pregunta 11'!B87</f>
        <v>0</v>
      </c>
      <c r="J91" s="9">
        <f>'Matriz pregunta 11'!D87</f>
        <v>0</v>
      </c>
      <c r="K91" s="1">
        <f>'Matriz pregunta 11'!C87</f>
        <v>0</v>
      </c>
      <c r="L91" s="1">
        <f>'Matriz pregunta 11'!E87</f>
        <v>0</v>
      </c>
    </row>
    <row r="92" spans="8:12" x14ac:dyDescent="0.25">
      <c r="H92">
        <v>87</v>
      </c>
      <c r="I92">
        <f>'Matriz pregunta 11'!B88</f>
        <v>0</v>
      </c>
      <c r="J92" s="9">
        <f>'Matriz pregunta 11'!D88</f>
        <v>0</v>
      </c>
      <c r="K92" s="1">
        <f>'Matriz pregunta 11'!C88</f>
        <v>0</v>
      </c>
      <c r="L92" s="1">
        <f>'Matriz pregunta 11'!E88</f>
        <v>0</v>
      </c>
    </row>
    <row r="93" spans="8:12" x14ac:dyDescent="0.25">
      <c r="H93">
        <v>88</v>
      </c>
      <c r="I93">
        <f>'Matriz pregunta 11'!B89</f>
        <v>0</v>
      </c>
      <c r="J93" s="9">
        <f>'Matriz pregunta 11'!D89</f>
        <v>0</v>
      </c>
      <c r="K93" s="1">
        <f>'Matriz pregunta 11'!C89</f>
        <v>0</v>
      </c>
      <c r="L93" s="1">
        <f>'Matriz pregunta 11'!E89</f>
        <v>0</v>
      </c>
    </row>
    <row r="94" spans="8:12" x14ac:dyDescent="0.25">
      <c r="H94">
        <v>89</v>
      </c>
      <c r="I94">
        <f>'Matriz pregunta 11'!B90</f>
        <v>0</v>
      </c>
      <c r="J94" s="9">
        <f>'Matriz pregunta 11'!D90</f>
        <v>0</v>
      </c>
      <c r="K94" s="1">
        <f>'Matriz pregunta 11'!C90</f>
        <v>0</v>
      </c>
      <c r="L94" s="1">
        <f>'Matriz pregunta 11'!E90</f>
        <v>0</v>
      </c>
    </row>
    <row r="95" spans="8:12" x14ac:dyDescent="0.25">
      <c r="H95">
        <v>90</v>
      </c>
      <c r="I95">
        <f>'Matriz pregunta 11'!B91</f>
        <v>0</v>
      </c>
      <c r="J95" s="9">
        <f>'Matriz pregunta 11'!D91</f>
        <v>0</v>
      </c>
      <c r="K95" s="1">
        <f>'Matriz pregunta 11'!C91</f>
        <v>0</v>
      </c>
      <c r="L95" s="1">
        <f>'Matriz pregunta 11'!E91</f>
        <v>0</v>
      </c>
    </row>
    <row r="96" spans="8:12" x14ac:dyDescent="0.25">
      <c r="H96">
        <v>91</v>
      </c>
      <c r="I96">
        <f>'Matriz pregunta 11'!B92</f>
        <v>0</v>
      </c>
      <c r="J96" s="9">
        <f>'Matriz pregunta 11'!D92</f>
        <v>0</v>
      </c>
      <c r="K96" s="1">
        <f>'Matriz pregunta 11'!C92</f>
        <v>0</v>
      </c>
      <c r="L96" s="1">
        <f>'Matriz pregunta 11'!E92</f>
        <v>0</v>
      </c>
    </row>
    <row r="97" spans="8:12" x14ac:dyDescent="0.25">
      <c r="H97">
        <v>92</v>
      </c>
      <c r="I97">
        <f>'Matriz pregunta 11'!B93</f>
        <v>0</v>
      </c>
      <c r="J97" s="9">
        <f>'Matriz pregunta 11'!D93</f>
        <v>0</v>
      </c>
      <c r="K97" s="1">
        <f>'Matriz pregunta 11'!C93</f>
        <v>0</v>
      </c>
      <c r="L97" s="1">
        <f>'Matriz pregunta 11'!E93</f>
        <v>0</v>
      </c>
    </row>
    <row r="98" spans="8:12" x14ac:dyDescent="0.25">
      <c r="H98">
        <v>93</v>
      </c>
      <c r="I98">
        <f>'Matriz pregunta 11'!B94</f>
        <v>0</v>
      </c>
      <c r="J98" s="9">
        <f>'Matriz pregunta 11'!D94</f>
        <v>0</v>
      </c>
      <c r="K98" s="1">
        <f>'Matriz pregunta 11'!C94</f>
        <v>0</v>
      </c>
      <c r="L98" s="1">
        <f>'Matriz pregunta 11'!E94</f>
        <v>0</v>
      </c>
    </row>
    <row r="99" spans="8:12" x14ac:dyDescent="0.25">
      <c r="H99">
        <v>94</v>
      </c>
      <c r="I99">
        <f>'Matriz pregunta 11'!B95</f>
        <v>0</v>
      </c>
      <c r="J99" s="9">
        <f>'Matriz pregunta 11'!D95</f>
        <v>0</v>
      </c>
      <c r="K99" s="1">
        <f>'Matriz pregunta 11'!C95</f>
        <v>0</v>
      </c>
      <c r="L99" s="1">
        <f>'Matriz pregunta 11'!E95</f>
        <v>0</v>
      </c>
    </row>
    <row r="100" spans="8:12" x14ac:dyDescent="0.25">
      <c r="H100">
        <v>95</v>
      </c>
      <c r="I100">
        <f>'Matriz pregunta 11'!B96</f>
        <v>0</v>
      </c>
      <c r="J100" s="9">
        <f>'Matriz pregunta 11'!D96</f>
        <v>0</v>
      </c>
      <c r="K100" s="1">
        <f>'Matriz pregunta 11'!C96</f>
        <v>0</v>
      </c>
      <c r="L100" s="1">
        <f>'Matriz pregunta 11'!E96</f>
        <v>0</v>
      </c>
    </row>
    <row r="101" spans="8:12" x14ac:dyDescent="0.25">
      <c r="H101">
        <v>96</v>
      </c>
      <c r="I101">
        <f>'Matriz pregunta 11'!B97</f>
        <v>0</v>
      </c>
      <c r="J101" s="9">
        <f>'Matriz pregunta 11'!D97</f>
        <v>0</v>
      </c>
      <c r="K101" s="1">
        <f>'Matriz pregunta 11'!C97</f>
        <v>0</v>
      </c>
      <c r="L101" s="1">
        <f>'Matriz pregunta 11'!E97</f>
        <v>0</v>
      </c>
    </row>
    <row r="102" spans="8:12" x14ac:dyDescent="0.25">
      <c r="H102">
        <v>97</v>
      </c>
      <c r="I102">
        <f>'Matriz pregunta 11'!B98</f>
        <v>0</v>
      </c>
      <c r="J102" s="9">
        <f>'Matriz pregunta 11'!D98</f>
        <v>0</v>
      </c>
      <c r="K102" s="1">
        <f>'Matriz pregunta 11'!C98</f>
        <v>0</v>
      </c>
      <c r="L102" s="1">
        <f>'Matriz pregunta 11'!E98</f>
        <v>0</v>
      </c>
    </row>
    <row r="103" spans="8:12" x14ac:dyDescent="0.25">
      <c r="H103">
        <v>98</v>
      </c>
      <c r="I103">
        <f>'Matriz pregunta 11'!B99</f>
        <v>0</v>
      </c>
      <c r="J103" s="9">
        <f>'Matriz pregunta 11'!D99</f>
        <v>0</v>
      </c>
      <c r="K103" s="1">
        <f>'Matriz pregunta 11'!C99</f>
        <v>0</v>
      </c>
      <c r="L103" s="1">
        <f>'Matriz pregunta 11'!E99</f>
        <v>0</v>
      </c>
    </row>
    <row r="104" spans="8:12" x14ac:dyDescent="0.25">
      <c r="H104">
        <v>99</v>
      </c>
      <c r="I104">
        <f>'Matriz pregunta 11'!B100</f>
        <v>0</v>
      </c>
      <c r="J104" s="9">
        <f>'Matriz pregunta 11'!D100</f>
        <v>0</v>
      </c>
      <c r="K104" s="1">
        <f>'Matriz pregunta 11'!C100</f>
        <v>0</v>
      </c>
      <c r="L104" s="1">
        <f>'Matriz pregunta 11'!E100</f>
        <v>0</v>
      </c>
    </row>
    <row r="105" spans="8:12" x14ac:dyDescent="0.25">
      <c r="H105">
        <v>100</v>
      </c>
      <c r="I105">
        <f>'Matriz pregunta 11'!B101</f>
        <v>0</v>
      </c>
      <c r="J105" s="9">
        <f>'Matriz pregunta 11'!D101</f>
        <v>0</v>
      </c>
      <c r="K105" s="1">
        <f>'Matriz pregunta 11'!C101</f>
        <v>0</v>
      </c>
      <c r="L105" s="1">
        <f>'Matriz pregunta 11'!E101</f>
        <v>0</v>
      </c>
    </row>
  </sheetData>
  <sheetProtection algorithmName="SHA-512" hashValue="KvaPET2zGkwPIvXR5icGybzAEtHnbZ5n3XdDIxGvO5+t6oDyzUtyro/kF2j9uyWUY8E8IzQ2fYiNQ3mfoRRFIw==" saltValue="cnbDJz+qxGKAVWSemfkVxA==" spinCount="100000" sheet="1" objects="1" scenarios="1"/>
  <mergeCells count="20">
    <mergeCell ref="D28:D31"/>
    <mergeCell ref="B22:B24"/>
    <mergeCell ref="B25:B27"/>
    <mergeCell ref="B28:B31"/>
    <mergeCell ref="D33:D35"/>
    <mergeCell ref="B33:B35"/>
    <mergeCell ref="D22:D24"/>
    <mergeCell ref="D25:D27"/>
    <mergeCell ref="D19:D21"/>
    <mergeCell ref="B1:B7"/>
    <mergeCell ref="B8:B10"/>
    <mergeCell ref="B11:B13"/>
    <mergeCell ref="B14:B15"/>
    <mergeCell ref="B16:B18"/>
    <mergeCell ref="B19:B21"/>
    <mergeCell ref="D1:D7"/>
    <mergeCell ref="D8:D10"/>
    <mergeCell ref="D11:D13"/>
    <mergeCell ref="D14:D15"/>
    <mergeCell ref="D16:D1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Cuestionario de diagnóstico</vt:lpstr>
      <vt:lpstr>Matriz pregunta 11</vt:lpstr>
      <vt:lpstr>Matriz pregunta 12</vt:lpstr>
      <vt:lpstr>FODA</vt:lpstr>
      <vt:lpstr>No modificar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ManagementSoft 07</dc:creator>
  <cp:lastModifiedBy>Gabriela Trujillo</cp:lastModifiedBy>
  <dcterms:created xsi:type="dcterms:W3CDTF">2017-10-04T19:21:35Z</dcterms:created>
  <dcterms:modified xsi:type="dcterms:W3CDTF">2018-02-08T17:58:50Z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d287dabf-7aba-412b-9e18-fc785de78773</vt:lpwstr>
  </property>
</Properties>
</file>