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\LDF 2DO TRIM\"/>
    </mc:Choice>
  </mc:AlternateContent>
  <bookViews>
    <workbookView xWindow="0" yWindow="0" windowWidth="20490" windowHeight="766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F161" i="1"/>
  <c r="E161" i="1"/>
  <c r="D161" i="1"/>
  <c r="C161" i="1"/>
  <c r="B161" i="1"/>
  <c r="G160" i="1"/>
  <c r="G159" i="1"/>
  <c r="G158" i="1"/>
  <c r="G157" i="1" s="1"/>
  <c r="F157" i="1"/>
  <c r="E157" i="1"/>
  <c r="D157" i="1"/>
  <c r="C157" i="1"/>
  <c r="B157" i="1"/>
  <c r="G156" i="1"/>
  <c r="G155" i="1"/>
  <c r="G154" i="1"/>
  <c r="G153" i="1"/>
  <c r="G152" i="1"/>
  <c r="G151" i="1"/>
  <c r="G150" i="1"/>
  <c r="G149" i="1"/>
  <c r="G148" i="1"/>
  <c r="F148" i="1"/>
  <c r="E148" i="1"/>
  <c r="D148" i="1"/>
  <c r="C148" i="1"/>
  <c r="B148" i="1"/>
  <c r="G147" i="1"/>
  <c r="G146" i="1"/>
  <c r="G145" i="1"/>
  <c r="G144" i="1" s="1"/>
  <c r="F144" i="1"/>
  <c r="E144" i="1"/>
  <c r="D144" i="1"/>
  <c r="C144" i="1"/>
  <c r="B144" i="1"/>
  <c r="G143" i="1"/>
  <c r="G142" i="1"/>
  <c r="G141" i="1"/>
  <c r="G140" i="1"/>
  <c r="G139" i="1"/>
  <c r="G138" i="1"/>
  <c r="G137" i="1"/>
  <c r="G136" i="1"/>
  <c r="G135" i="1"/>
  <c r="G134" i="1"/>
  <c r="F134" i="1"/>
  <c r="E134" i="1"/>
  <c r="D134" i="1"/>
  <c r="C134" i="1"/>
  <c r="B134" i="1"/>
  <c r="G133" i="1"/>
  <c r="G132" i="1"/>
  <c r="G131" i="1"/>
  <c r="G130" i="1"/>
  <c r="G129" i="1"/>
  <c r="G128" i="1"/>
  <c r="G127" i="1"/>
  <c r="G126" i="1"/>
  <c r="G125" i="1"/>
  <c r="G124" i="1"/>
  <c r="F124" i="1"/>
  <c r="E124" i="1"/>
  <c r="D124" i="1"/>
  <c r="C124" i="1"/>
  <c r="B124" i="1"/>
  <c r="G123" i="1"/>
  <c r="G122" i="1"/>
  <c r="G121" i="1"/>
  <c r="G120" i="1"/>
  <c r="G119" i="1"/>
  <c r="G118" i="1"/>
  <c r="G117" i="1"/>
  <c r="G116" i="1"/>
  <c r="G115" i="1"/>
  <c r="G114" i="1" s="1"/>
  <c r="F114" i="1"/>
  <c r="E114" i="1"/>
  <c r="D114" i="1"/>
  <c r="C114" i="1"/>
  <c r="B114" i="1"/>
  <c r="G113" i="1"/>
  <c r="G112" i="1"/>
  <c r="G111" i="1"/>
  <c r="G110" i="1"/>
  <c r="G109" i="1"/>
  <c r="G108" i="1"/>
  <c r="G107" i="1"/>
  <c r="G106" i="1"/>
  <c r="G105" i="1"/>
  <c r="G104" i="1" s="1"/>
  <c r="G94" i="1" s="1"/>
  <c r="F104" i="1"/>
  <c r="E104" i="1"/>
  <c r="D104" i="1"/>
  <c r="C104" i="1"/>
  <c r="B104" i="1"/>
  <c r="G103" i="1"/>
  <c r="G102" i="1"/>
  <c r="G101" i="1"/>
  <c r="G100" i="1"/>
  <c r="G99" i="1"/>
  <c r="G98" i="1"/>
  <c r="G97" i="1"/>
  <c r="G96" i="1"/>
  <c r="F96" i="1"/>
  <c r="E96" i="1"/>
  <c r="D96" i="1"/>
  <c r="C96" i="1"/>
  <c r="B96" i="1"/>
  <c r="F94" i="1"/>
  <c r="E94" i="1"/>
  <c r="D94" i="1"/>
  <c r="C94" i="1"/>
  <c r="B94" i="1"/>
  <c r="G85" i="1"/>
  <c r="G84" i="1"/>
  <c r="G83" i="1"/>
  <c r="G82" i="1"/>
  <c r="G81" i="1"/>
  <c r="G80" i="1"/>
  <c r="G79" i="1"/>
  <c r="G78" i="1" s="1"/>
  <c r="F78" i="1"/>
  <c r="E78" i="1"/>
  <c r="D78" i="1"/>
  <c r="C78" i="1"/>
  <c r="B78" i="1"/>
  <c r="G77" i="1"/>
  <c r="G76" i="1"/>
  <c r="G75" i="1"/>
  <c r="G74" i="1"/>
  <c r="F74" i="1"/>
  <c r="E74" i="1"/>
  <c r="D74" i="1"/>
  <c r="C74" i="1"/>
  <c r="B74" i="1"/>
  <c r="G73" i="1"/>
  <c r="G72" i="1"/>
  <c r="G71" i="1"/>
  <c r="G70" i="1"/>
  <c r="G69" i="1"/>
  <c r="G68" i="1"/>
  <c r="G67" i="1"/>
  <c r="G66" i="1"/>
  <c r="G65" i="1"/>
  <c r="F65" i="1"/>
  <c r="E65" i="1"/>
  <c r="D65" i="1"/>
  <c r="C65" i="1"/>
  <c r="B65" i="1"/>
  <c r="G64" i="1"/>
  <c r="G63" i="1"/>
  <c r="G62" i="1"/>
  <c r="G61" i="1" s="1"/>
  <c r="F61" i="1"/>
  <c r="E61" i="1"/>
  <c r="D61" i="1"/>
  <c r="C61" i="1"/>
  <c r="B61" i="1"/>
  <c r="G60" i="1"/>
  <c r="G59" i="1"/>
  <c r="G58" i="1"/>
  <c r="G57" i="1"/>
  <c r="G56" i="1"/>
  <c r="G55" i="1"/>
  <c r="G54" i="1"/>
  <c r="G53" i="1"/>
  <c r="G52" i="1"/>
  <c r="G51" i="1"/>
  <c r="F51" i="1"/>
  <c r="E51" i="1"/>
  <c r="D51" i="1"/>
  <c r="B51" i="1"/>
  <c r="G50" i="1"/>
  <c r="G49" i="1"/>
  <c r="G48" i="1"/>
  <c r="G47" i="1"/>
  <c r="G46" i="1"/>
  <c r="G45" i="1"/>
  <c r="G44" i="1"/>
  <c r="G43" i="1"/>
  <c r="G42" i="1"/>
  <c r="G41" i="1"/>
  <c r="F41" i="1"/>
  <c r="E41" i="1"/>
  <c r="D41" i="1"/>
  <c r="C41" i="1"/>
  <c r="B41" i="1"/>
  <c r="G40" i="1"/>
  <c r="G39" i="1"/>
  <c r="G38" i="1"/>
  <c r="G37" i="1"/>
  <c r="G36" i="1"/>
  <c r="G35" i="1"/>
  <c r="G34" i="1"/>
  <c r="G33" i="1"/>
  <c r="G32" i="1"/>
  <c r="G31" i="1" s="1"/>
  <c r="F31" i="1"/>
  <c r="E31" i="1"/>
  <c r="D31" i="1"/>
  <c r="C31" i="1"/>
  <c r="B31" i="1"/>
  <c r="G30" i="1"/>
  <c r="G29" i="1"/>
  <c r="G28" i="1"/>
  <c r="G27" i="1"/>
  <c r="G26" i="1"/>
  <c r="G25" i="1"/>
  <c r="G24" i="1"/>
  <c r="G23" i="1"/>
  <c r="G22" i="1"/>
  <c r="G21" i="1"/>
  <c r="F21" i="1"/>
  <c r="E21" i="1"/>
  <c r="E12" i="1" s="1"/>
  <c r="E170" i="1" s="1"/>
  <c r="D21" i="1"/>
  <c r="C21" i="1"/>
  <c r="C12" i="1" s="1"/>
  <c r="C170" i="1" s="1"/>
  <c r="B21" i="1"/>
  <c r="G20" i="1"/>
  <c r="G19" i="1"/>
  <c r="G18" i="1"/>
  <c r="G17" i="1"/>
  <c r="G16" i="1"/>
  <c r="G15" i="1"/>
  <c r="G14" i="1"/>
  <c r="G13" i="1" s="1"/>
  <c r="G12" i="1" s="1"/>
  <c r="G170" i="1" s="1"/>
  <c r="F13" i="1"/>
  <c r="E13" i="1"/>
  <c r="D13" i="1"/>
  <c r="C13" i="1"/>
  <c r="B13" i="1"/>
  <c r="F12" i="1"/>
  <c r="F170" i="1" s="1"/>
  <c r="D12" i="1"/>
  <c r="D170" i="1" s="1"/>
  <c r="B12" i="1"/>
  <c r="B170" i="1" s="1"/>
</calcChain>
</file>

<file path=xl/sharedStrings.xml><?xml version="1.0" encoding="utf-8"?>
<sst xmlns="http://schemas.openxmlformats.org/spreadsheetml/2006/main" count="170" uniqueCount="89">
  <si>
    <t xml:space="preserve">COMISIÓN ESTATAL FORESTAL 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</si>
  <si>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</si>
  <si>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</si>
  <si>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junio de 2025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</si>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</sst>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266700</xdr:colOff>
      <xdr:row>0</xdr:row>
      <xdr:rowOff>25400</xdr:rowOff>
    </xdr:from>
    <xdr:to>
      <xdr:col>7</xdr:col>
      <xdr:colOff>64389</xdr:colOff>
      <xdr:row>2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6025" y="25400"/>
          <a:ext cx="1702689" cy="1127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/LDF%20%20SEGUN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1"/>
  <sheetViews>
    <sheetView tabSelected="1" view="pageBreakPreview" topLeftCell="A73" zoomScale="60" zoomScaleNormal="55" workbookViewId="0">
      <selection activeCell="C98" sqref="C98"/>
    </sheetView>
  </sheetViews>
  <sheetFormatPr baseColWidth="10" defaultColWidth="11.42578125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:G12" si="0">SUM(B13,B21,B31,B41,B51,B61,B65,B74,B78)</f>
        <v>24260084</v>
      </c>
      <c r="C12" s="22">
        <f>SUM(C13,C21,C31,C41,C51,C61,C65,C74,C78)+1</f>
        <v>107398701</v>
      </c>
      <c r="D12" s="22">
        <f>SUM(D13,D21,D31,D41,D51,D61,D65,D74,D78)+1</f>
        <v>131658785</v>
      </c>
      <c r="E12" s="22">
        <f>SUM(E13,E21,E31,E41,E51,E61,E65,E74,E78)+1</f>
        <v>76353104</v>
      </c>
      <c r="F12" s="22">
        <f>SUM(F13,F21,F31,F41,F51,F61,F65,F74,F78)+1</f>
        <v>66066183</v>
      </c>
      <c r="G12" s="22">
        <f t="shared" si="0"/>
        <v>55305681</v>
      </c>
    </row>
    <row r="13" spans="1:7">
      <c r="A13" s="23" t="s">
        <v>14</v>
      </c>
      <c r="B13" s="24">
        <f>SUM(B14:B20)</f>
        <v>0</v>
      </c>
      <c r="C13" s="24">
        <f t="shared" ref="C13:G13" si="1">SUM(C14:C20)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>SUM(B22:B30)</f>
        <v>0</v>
      </c>
      <c r="C21" s="24">
        <f t="shared" ref="C21:G21" si="3">SUM(C22:C30)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>SUM(B32:B40)</f>
        <v>0</v>
      </c>
      <c r="C31" s="24">
        <f t="shared" ref="C31:G31" si="5">SUM(C32:C40)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4">
        <f>SUM(B42:B50)</f>
        <v>24260084</v>
      </c>
      <c r="C41" s="24">
        <f t="shared" ref="C41:F41" si="7">SUM(C42:C50)</f>
        <v>68482989</v>
      </c>
      <c r="D41" s="24">
        <f t="shared" si="7"/>
        <v>92743073</v>
      </c>
      <c r="E41" s="24">
        <f t="shared" si="7"/>
        <v>50237176</v>
      </c>
      <c r="F41" s="24">
        <f t="shared" si="7"/>
        <v>42385095</v>
      </c>
      <c r="G41" s="24">
        <f>SUM(G42:G50)+1</f>
        <v>42505897</v>
      </c>
    </row>
    <row r="42" spans="1:7">
      <c r="A42" s="23" t="s">
        <v>43</v>
      </c>
      <c r="B42" s="24">
        <v>23360084</v>
      </c>
      <c r="C42" s="24">
        <v>67882989</v>
      </c>
      <c r="D42" s="24">
        <v>91243073</v>
      </c>
      <c r="E42" s="24">
        <v>50055855</v>
      </c>
      <c r="F42" s="24">
        <v>42385095</v>
      </c>
      <c r="G42" s="24">
        <f>D42-E42</f>
        <v>41187218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>
      <c r="A45" s="23" t="s">
        <v>46</v>
      </c>
      <c r="B45" s="24">
        <v>900000</v>
      </c>
      <c r="C45" s="24">
        <v>600000</v>
      </c>
      <c r="D45" s="24">
        <v>1500000</v>
      </c>
      <c r="E45" s="24">
        <v>181321</v>
      </c>
      <c r="F45" s="24">
        <v>0</v>
      </c>
      <c r="G45" s="24">
        <f>D45-E45-1</f>
        <v>1318678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8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>
      <c r="A51" s="25" t="s">
        <v>52</v>
      </c>
      <c r="B51" s="24">
        <f t="shared" ref="B51:G51" si="9">SUM(B52:B60)</f>
        <v>0</v>
      </c>
      <c r="C51" s="24">
        <v>11175999</v>
      </c>
      <c r="D51" s="24">
        <f>SUM(D52:D60)</f>
        <v>11175999</v>
      </c>
      <c r="E51" s="24">
        <f t="shared" si="9"/>
        <v>11175999</v>
      </c>
      <c r="F51" s="24">
        <f t="shared" si="9"/>
        <v>11175999</v>
      </c>
      <c r="G51" s="24">
        <f t="shared" si="9"/>
        <v>0</v>
      </c>
    </row>
    <row r="52" spans="1:7">
      <c r="A52" s="23" t="s">
        <v>53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>D52-E52</f>
        <v>0</v>
      </c>
    </row>
    <row r="53" spans="1:7">
      <c r="A53" s="23" t="s">
        <v>54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ref="G53:G60" si="10">D53-E53</f>
        <v>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10"/>
        <v>0</v>
      </c>
    </row>
    <row r="55" spans="1:7">
      <c r="A55" s="23" t="s">
        <v>56</v>
      </c>
      <c r="B55" s="24">
        <v>0</v>
      </c>
      <c r="C55" s="24">
        <v>11175999</v>
      </c>
      <c r="D55" s="24">
        <v>11175999</v>
      </c>
      <c r="E55" s="24">
        <v>11175999</v>
      </c>
      <c r="F55" s="24">
        <v>11175999</v>
      </c>
      <c r="G55" s="24">
        <f t="shared" si="10"/>
        <v>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>
      <c r="A57" s="23" t="s">
        <v>58</v>
      </c>
      <c r="B57" s="24">
        <v>0</v>
      </c>
      <c r="C57" s="24"/>
      <c r="D57" s="24"/>
      <c r="E57" s="24"/>
      <c r="F57" s="24"/>
      <c r="G57" s="24">
        <f t="shared" si="10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>
      <c r="A61" s="25" t="s">
        <v>62</v>
      </c>
      <c r="B61" s="24">
        <f t="shared" ref="B61:G61" si="11">SUM(B62:B64)</f>
        <v>0</v>
      </c>
      <c r="C61" s="24">
        <f t="shared" si="11"/>
        <v>27739712</v>
      </c>
      <c r="D61" s="24">
        <f t="shared" si="11"/>
        <v>27739712</v>
      </c>
      <c r="E61" s="24">
        <f t="shared" si="11"/>
        <v>14939928</v>
      </c>
      <c r="F61" s="24">
        <f t="shared" si="11"/>
        <v>12505088</v>
      </c>
      <c r="G61" s="24">
        <f t="shared" si="11"/>
        <v>12799784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27739712</v>
      </c>
      <c r="D64" s="24">
        <v>27739712</v>
      </c>
      <c r="E64" s="24">
        <v>14939928</v>
      </c>
      <c r="F64" s="24">
        <v>12505088</v>
      </c>
      <c r="G64" s="24">
        <f>D64-E64</f>
        <v>12799784</v>
      </c>
    </row>
    <row r="65" spans="1:7">
      <c r="A65" s="25" t="s">
        <v>66</v>
      </c>
      <c r="B65" s="24">
        <f>SUM(B66:B70,B72:B73)</f>
        <v>0</v>
      </c>
      <c r="C65" s="24">
        <f t="shared" ref="C65:G65" si="12">SUM(C66:C70,C72:C73)</f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>
      <c r="A74" s="25" t="s">
        <v>75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6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>SUM(B96,B104,B114,B124,B134,B144,B148,B157,B161)</f>
        <v>0</v>
      </c>
      <c r="C94" s="22">
        <f t="shared" ref="C94:G94" si="17">SUM(C96,C104,C114,C124,C134,C144,C148,C157,C161)</f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>
      <c r="A104" s="25" t="s">
        <v>22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>
      <c r="A114" s="25" t="s">
        <v>32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>
      <c r="A124" s="25" t="s">
        <v>42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>
      <c r="A134" s="25" t="s">
        <v>52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>
      <c r="A144" s="25" t="s">
        <v>62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>
      <c r="A157" s="25" t="s">
        <v>75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4">B12+B94</f>
        <v>24260084</v>
      </c>
      <c r="C170" s="22">
        <f t="shared" si="34"/>
        <v>107398701</v>
      </c>
      <c r="D170" s="22">
        <f t="shared" si="34"/>
        <v>131658785</v>
      </c>
      <c r="E170" s="22">
        <f t="shared" si="34"/>
        <v>76353104</v>
      </c>
      <c r="F170" s="22">
        <f t="shared" si="34"/>
        <v>66066183</v>
      </c>
      <c r="G170" s="22">
        <f t="shared" si="34"/>
        <v>55305681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8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RECURSOS_H</dc:creator>
  <cp:lastModifiedBy>RECURSOS_H</cp:lastModifiedBy>
  <cp:lastPrinted>2025-07-09T20:54:01Z</cp:lastPrinted>
  <dcterms:created xsi:type="dcterms:W3CDTF">2025-07-09T20:52:08Z</dcterms:created>
  <dcterms:modified xsi:type="dcterms:W3CDTF">2025-07-09T20:54:11Z</dcterms:modified>
</cp:coreProperties>
</file>