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6" l="1"/>
  <c r="E51" i="6" l="1"/>
  <c r="C41" i="6" l="1"/>
  <c r="F41" i="6" l="1"/>
  <c r="C144" i="6" l="1"/>
  <c r="F51" i="6" l="1"/>
  <c r="D51" i="6"/>
  <c r="C51" i="6"/>
  <c r="G51" i="6" l="1"/>
  <c r="C61" i="6" l="1"/>
  <c r="B124" i="6" l="1"/>
  <c r="B144" i="6"/>
  <c r="C124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D41" i="6"/>
  <c r="E41" i="6"/>
  <c r="G42" i="6"/>
  <c r="G43" i="6"/>
  <c r="G44" i="6"/>
  <c r="G45" i="6"/>
  <c r="G46" i="6"/>
  <c r="G47" i="6"/>
  <c r="G48" i="6"/>
  <c r="G49" i="6"/>
  <c r="G50" i="6"/>
  <c r="B51" i="6"/>
  <c r="G53" i="6"/>
  <c r="G54" i="6"/>
  <c r="G55" i="6"/>
  <c r="G56" i="6"/>
  <c r="G57" i="6"/>
  <c r="G58" i="6"/>
  <c r="G59" i="6"/>
  <c r="G60" i="6"/>
  <c r="B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12" i="6" l="1"/>
  <c r="F12" i="6"/>
  <c r="G31" i="6"/>
  <c r="B94" i="6"/>
  <c r="G144" i="6"/>
  <c r="G74" i="6"/>
  <c r="D94" i="6"/>
  <c r="G13" i="6"/>
  <c r="G134" i="6"/>
  <c r="G114" i="6"/>
  <c r="G41" i="6"/>
  <c r="G104" i="6"/>
  <c r="G161" i="6"/>
  <c r="G157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G12" i="6" l="1"/>
  <c r="F170" i="6"/>
  <c r="G94" i="6"/>
  <c r="B170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<sst xmlns="http://schemas.openxmlformats.org/spreadsheetml/2006/main" count="170" uniqueCount="89">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</sst>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1498600</xdr:colOff>
      <xdr:row>1</xdr:row>
      <xdr:rowOff>50800</xdr:rowOff>
    </xdr:from>
    <xdr:to>
      <xdr:col>6</xdr:col>
      <xdr:colOff>1791731</xdr:colOff>
      <xdr:row>1</xdr:row>
      <xdr:rowOff>758372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7056100" y="3048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G172"/>
  <sheetViews>
    <sheetView tabSelected="1" zoomScale="55" zoomScaleNormal="55" workbookViewId="0">
      <selection activeCell="G52" sqref="G5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125399372.84999999</v>
      </c>
      <c r="C12" s="17">
        <f>SUM(C13,C21,C31,C41,C51,C61,C65,C74,C78)</f>
        <v>21079521.210000001</v>
      </c>
      <c r="D12" s="17">
        <f t="shared" si="0"/>
        <v>146478894.06</v>
      </c>
      <c r="E12" s="17">
        <f t="shared" si="0"/>
        <v>65271880.189999998</v>
      </c>
      <c r="F12" s="17">
        <f t="shared" si="0"/>
        <v>53933201.589999996</v>
      </c>
      <c r="G12" s="17">
        <f>SUM(G13,G21,G31,G41,G51,G61,G65,G74,G78)</f>
        <v>81207013.870000005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125399372.84999999</v>
      </c>
      <c r="C41" s="18">
        <f t="shared" si="7"/>
        <v>5437781.1299999999</v>
      </c>
      <c r="D41" s="18">
        <f t="shared" si="7"/>
        <v>130837153.98</v>
      </c>
      <c r="E41" s="18">
        <f t="shared" si="7"/>
        <v>62810640.109999999</v>
      </c>
      <c r="F41" s="18">
        <f t="shared" si="7"/>
        <v>51479766.149999999</v>
      </c>
      <c r="G41" s="18">
        <f t="shared" si="7"/>
        <v>68026513.870000005</v>
      </c>
    </row>
    <row r="42" spans="1:7">
      <c r="A42" s="11" t="s">
        <v>39</v>
      </c>
      <c r="B42" s="18">
        <v>125399372.84999999</v>
      </c>
      <c r="C42" s="18">
        <v>5434867.1299999999</v>
      </c>
      <c r="D42" s="18">
        <v>130834239.98</v>
      </c>
      <c r="E42" s="18">
        <v>62807726.109999999</v>
      </c>
      <c r="F42" s="18">
        <v>51479766.149999999</v>
      </c>
      <c r="G42" s="18">
        <f>D42-E42</f>
        <v>68026513.870000005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2914</v>
      </c>
      <c r="D45" s="18">
        <v>2914</v>
      </c>
      <c r="E45" s="18">
        <v>2914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/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F51" si="9">SUM(B52:B60)</f>
        <v>0</v>
      </c>
      <c r="C51" s="18">
        <f t="shared" si="9"/>
        <v>227804.64</v>
      </c>
      <c r="D51" s="18">
        <f t="shared" si="9"/>
        <v>227804.64</v>
      </c>
      <c r="E51" s="18">
        <f>SUM(E52:E60)</f>
        <v>27804.639999999999</v>
      </c>
      <c r="F51" s="18">
        <f t="shared" si="9"/>
        <v>20000</v>
      </c>
      <c r="G51" s="18">
        <f>D51-E51</f>
        <v>200000</v>
      </c>
    </row>
    <row r="52" spans="1:7">
      <c r="A52" s="11" t="s">
        <v>49</v>
      </c>
      <c r="B52" s="18">
        <v>0</v>
      </c>
      <c r="C52" s="18">
        <v>227804.64</v>
      </c>
      <c r="D52" s="18">
        <v>227804.64</v>
      </c>
      <c r="E52" s="18">
        <v>27804.639999999999</v>
      </c>
      <c r="F52" s="18">
        <v>20000</v>
      </c>
      <c r="G52" s="18">
        <f>D52-E52</f>
        <v>200000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15413935.439999999</v>
      </c>
      <c r="D61" s="18">
        <f t="shared" si="11"/>
        <v>15413935.439999999</v>
      </c>
      <c r="E61" s="18">
        <f t="shared" si="11"/>
        <v>2433435.44</v>
      </c>
      <c r="F61" s="18">
        <f t="shared" si="11"/>
        <v>2433435.44</v>
      </c>
      <c r="G61" s="18">
        <f t="shared" si="11"/>
        <v>12980500</v>
      </c>
    </row>
    <row r="62" spans="1:7">
      <c r="A62" s="11" t="s">
        <v>59</v>
      </c>
      <c r="B62" s="18">
        <v>0</v>
      </c>
      <c r="C62" s="18">
        <v>15413935.439999999</v>
      </c>
      <c r="D62" s="18">
        <v>15413935.439999999</v>
      </c>
      <c r="E62" s="18">
        <v>2433435.44</v>
      </c>
      <c r="F62" s="18">
        <v>2433435.44</v>
      </c>
      <c r="G62" s="18">
        <f>D62-E62</f>
        <v>12980500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46497499.670000002</v>
      </c>
      <c r="D94" s="17">
        <f t="shared" si="17"/>
        <v>46497499.670000002</v>
      </c>
      <c r="E94" s="17">
        <f t="shared" si="17"/>
        <v>32760499.670000002</v>
      </c>
      <c r="F94" s="17">
        <f t="shared" si="17"/>
        <v>32760499.670000002</v>
      </c>
      <c r="G94" s="17">
        <f t="shared" si="17"/>
        <v>13737000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>SUM(B125:B133)</f>
        <v>0</v>
      </c>
      <c r="C124" s="18">
        <f>SUM(C125:C133)</f>
        <v>0</v>
      </c>
      <c r="D124" s="18">
        <f t="shared" ref="D124:G124" si="24">SUM(D125:D133)</f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>SUM(B145:B147)</f>
        <v>0</v>
      </c>
      <c r="C144" s="18">
        <f>SUM(C145:C147)</f>
        <v>46497499.670000002</v>
      </c>
      <c r="D144" s="18">
        <f t="shared" ref="D144:G144" si="28">SUM(D145:D147)</f>
        <v>46497499.670000002</v>
      </c>
      <c r="E144" s="18">
        <f t="shared" si="28"/>
        <v>32760499.670000002</v>
      </c>
      <c r="F144" s="18">
        <f t="shared" si="28"/>
        <v>32760499.670000002</v>
      </c>
      <c r="G144" s="18">
        <f t="shared" si="28"/>
        <v>13737000</v>
      </c>
    </row>
    <row r="145" spans="1:7">
      <c r="A145" s="11" t="s">
        <v>59</v>
      </c>
      <c r="B145" s="18">
        <v>0</v>
      </c>
      <c r="C145" s="18">
        <v>46497499.670000002</v>
      </c>
      <c r="D145" s="18">
        <v>46497499.670000002</v>
      </c>
      <c r="E145" s="18">
        <v>32760499.670000002</v>
      </c>
      <c r="F145" s="18">
        <v>32760499.670000002</v>
      </c>
      <c r="G145" s="18">
        <f>D145-E145</f>
        <v>13737000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F170" si="34">B12+B94</f>
        <v>125399372.84999999</v>
      </c>
      <c r="C170" s="17">
        <f t="shared" si="34"/>
        <v>67577020.879999995</v>
      </c>
      <c r="D170" s="17">
        <f t="shared" si="34"/>
        <v>192976393.73000002</v>
      </c>
      <c r="E170" s="17">
        <f t="shared" si="34"/>
        <v>98032379.859999999</v>
      </c>
      <c r="F170" s="17">
        <f t="shared" si="34"/>
        <v>86693701.25999999</v>
      </c>
      <c r="G170" s="17">
        <f>G12+G94</f>
        <v>94944013.870000005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2025-07-14T20:11:18Z</dcterms:modified>
</cp:coreProperties>
</file>