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CUENTA PUBLICA 2023\CUENTA PUBLICA 2023\DISCIPLINA FINANCIERA\"/>
    </mc:Choice>
  </mc:AlternateContent>
  <bookViews>
    <workbookView xWindow="0" yWindow="0" windowWidth="20490" windowHeight="71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41" i="6" l="1"/>
  <c r="C144" i="6" l="1"/>
  <c r="F51" i="6" l="1"/>
  <c r="E51" i="6"/>
  <c r="D51" i="6"/>
  <c r="C51" i="6"/>
  <c r="G51" i="6" l="1"/>
  <c r="C61" i="6" l="1"/>
  <c r="B124" i="6" l="1"/>
  <c r="B144" i="6"/>
  <c r="C124" i="6" l="1"/>
  <c r="B13" i="6"/>
  <c r="C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C12" i="6" s="1"/>
  <c r="D41" i="6"/>
  <c r="E41" i="6"/>
  <c r="G42" i="6"/>
  <c r="G43" i="6"/>
  <c r="G44" i="6"/>
  <c r="G45" i="6"/>
  <c r="G46" i="6"/>
  <c r="G47" i="6"/>
  <c r="G48" i="6"/>
  <c r="G49" i="6"/>
  <c r="G50" i="6"/>
  <c r="B51" i="6"/>
  <c r="G52" i="6"/>
  <c r="G53" i="6"/>
  <c r="G54" i="6"/>
  <c r="G55" i="6"/>
  <c r="G56" i="6"/>
  <c r="G57" i="6"/>
  <c r="G58" i="6"/>
  <c r="G59" i="6"/>
  <c r="G60" i="6"/>
  <c r="B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G144" i="6"/>
  <c r="G74" i="6"/>
  <c r="D94" i="6"/>
  <c r="G13" i="6"/>
  <c r="G134" i="6"/>
  <c r="G114" i="6"/>
  <c r="G41" i="6"/>
  <c r="G104" i="6"/>
  <c r="G161" i="6"/>
  <c r="G157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G12" i="6" l="1"/>
  <c r="F170" i="6"/>
  <c r="G94" i="6"/>
  <c r="B170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<sst xmlns="http://schemas.openxmlformats.org/spreadsheetml/2006/main" count="170" uniqueCount="89">
  <si>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</si>
  <si>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</si>
  <si>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</si>
  <si>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</si>
  <si>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</si>
  <si>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</si>
  <si>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</si>
  <si>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</si>
  <si>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</si>
  <si>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</si>
  <si>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</si>
  <si>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</si>
  <si>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</si>
  <si>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</si>
  <si>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</si>
  <si>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</si>
  <si>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</si>
  <si>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</si>
  <si>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</si>
  <si>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</si>
  <si>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</si>
  <si>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</si>
  <si>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</si>
  <si>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</si>
  <si>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</si>
  <si>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</si>
  <si>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</si>
  <si>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</si>
  <si>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</si>
  <si>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</si>
  <si>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</si>
  <si>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</si>
  <si>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</si>
  <si>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</si>
  <si>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</si>
  <si>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</si>
  <si>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</si>
  <si>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</si>
  <si>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</si>
  <si>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</si>
  <si>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</si>
  <si>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</si>
  <si>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</si>
  <si>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</si>
  <si>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</si>
  <si>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</si>
  <si>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</si>
  <si>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</si>
  <si>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</si>
  <si>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</si>
  <si>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</si>
  <si>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</si>
  <si>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</si>
  <si>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</si>
  <si>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</si>
  <si>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</si>
  <si>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</si>
  <si>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</si>
  <si>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</si>
  <si>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</si>
  <si>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</si>
  <si>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</si>
  <si>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</si>
  <si>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</si>
  <si>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</si>
  <si>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</si>
  <si>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</si>
  <si>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</si>
  <si>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</si>
  <si>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</si>
  <si>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</si>
  <si>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</si>
  <si>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</si>
  <si>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</si>
  <si>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</si>
  <si>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</si>
  <si>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</si>
  <si>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</si>
  <si>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</si>
  <si>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</si>
  <si>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</si>
  <si>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</si>
  <si>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</si>
  <si>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</si>
  <si>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</si>
  <si>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</si>
  <si>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</si>
  <si>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VIVIENDA BIENESTAR</t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</si>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</sst>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1498600</xdr:colOff>
      <xdr:row>1</xdr:row>
      <xdr:rowOff>50800</xdr:rowOff>
    </xdr:from>
    <xdr:to>
      <xdr:col>6</xdr:col>
      <xdr:colOff>1791731</xdr:colOff>
      <xdr:row>1</xdr:row>
      <xdr:rowOff>758372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rcRect l="4927" t="3937" r="62425" b="88877"/>
        <a:stretch>
          <a:fillRect/>
        </a:stretch>
      </xdr:blipFill>
      <xdr:spPr>
        <a:xfrm>
          <a:off x="17056100" y="304800"/>
          <a:ext cx="2198131" cy="707572"/>
        </a:xfrm>
        <a:prstGeom prst="rect">
          <a:avLst/>
        </a:prstGeom>
        <a:ln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2:G172"/>
  <sheetViews>
    <sheetView tabSelected="1" topLeftCell="A154" zoomScale="55" zoomScaleNormal="55" workbookViewId="0">
      <selection activeCell="C12" sqref="C12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F12" si="0">SUM(B13,B21,B31,B41,B51,B61,B65,B74,B78)</f>
        <v>113023611.06</v>
      </c>
      <c r="C12" s="17">
        <f>SUM(C13,C21,C31,C41,C51,C61,C65,C74,C78)</f>
        <v>17168131.91</v>
      </c>
      <c r="D12" s="17">
        <f t="shared" si="0"/>
        <v>130191742.97</v>
      </c>
      <c r="E12" s="17">
        <f t="shared" si="0"/>
        <v>123695754.16000001</v>
      </c>
      <c r="F12" s="17">
        <f t="shared" si="0"/>
        <v>123414746.53</v>
      </c>
      <c r="G12" s="17">
        <f>SUM(G13,G21,G31,G41,G51,G61,G65,G74,G78)</f>
        <v>6495988.8099999987</v>
      </c>
    </row>
    <row r="13" spans="1:7">
      <c r="A13" s="11" t="s">
        <v>10</v>
      </c>
      <c r="B13" s="18">
        <f>SUM(B14:B20)</f>
        <v>0</v>
      </c>
      <c r="C13" s="18">
        <f t="shared" ref="C13:G13" si="1">SUM(C14:C20)</f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113023611.06</v>
      </c>
      <c r="C41" s="18">
        <f t="shared" si="7"/>
        <v>7258464.0899999999</v>
      </c>
      <c r="D41" s="18">
        <f t="shared" si="7"/>
        <v>120282075.15000001</v>
      </c>
      <c r="E41" s="18">
        <f t="shared" si="7"/>
        <v>120282075.15000001</v>
      </c>
      <c r="F41" s="18">
        <f t="shared" si="7"/>
        <v>120264433.92</v>
      </c>
      <c r="G41" s="18">
        <f t="shared" si="7"/>
        <v>0</v>
      </c>
    </row>
    <row r="42" spans="1:7">
      <c r="A42" s="11" t="s">
        <v>39</v>
      </c>
      <c r="B42" s="18">
        <v>113023611.06</v>
      </c>
      <c r="C42" s="18">
        <v>7258464.0899999999</v>
      </c>
      <c r="D42" s="18">
        <v>120282075.15000001</v>
      </c>
      <c r="E42" s="18">
        <v>120282075.15000001</v>
      </c>
      <c r="F42" s="18">
        <v>120264433.92</v>
      </c>
      <c r="G42" s="18">
        <f>D42-E42</f>
        <v>0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0</v>
      </c>
      <c r="C46" s="18">
        <v>0</v>
      </c>
      <c r="D46" s="18"/>
      <c r="E46" s="18">
        <v>0</v>
      </c>
      <c r="F46" s="18">
        <v>0</v>
      </c>
      <c r="G46" s="18">
        <f t="shared" si="8"/>
        <v>0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F51" si="9">SUM(B52:B60)</f>
        <v>0</v>
      </c>
      <c r="C51" s="18">
        <f t="shared" si="9"/>
        <v>40679.78</v>
      </c>
      <c r="D51" s="18">
        <f t="shared" si="9"/>
        <v>40679.78</v>
      </c>
      <c r="E51" s="18">
        <f t="shared" si="9"/>
        <v>40679.78</v>
      </c>
      <c r="F51" s="18">
        <f t="shared" si="9"/>
        <v>40679.78</v>
      </c>
      <c r="G51" s="18">
        <f>D51-E51</f>
        <v>0</v>
      </c>
    </row>
    <row r="52" spans="1:7">
      <c r="A52" s="11" t="s">
        <v>49</v>
      </c>
      <c r="B52" s="18">
        <v>0</v>
      </c>
      <c r="C52" s="18">
        <v>40679.78</v>
      </c>
      <c r="D52" s="18">
        <v>40679.78</v>
      </c>
      <c r="E52" s="18">
        <v>40679.78</v>
      </c>
      <c r="F52" s="18">
        <v>40679.78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9868988.0399999991</v>
      </c>
      <c r="D61" s="18">
        <f t="shared" si="11"/>
        <v>9868988.0399999991</v>
      </c>
      <c r="E61" s="18">
        <f t="shared" si="11"/>
        <v>3372999.23</v>
      </c>
      <c r="F61" s="18">
        <f t="shared" si="11"/>
        <v>3109632.83</v>
      </c>
      <c r="G61" s="18">
        <f t="shared" si="11"/>
        <v>6495988.8099999987</v>
      </c>
    </row>
    <row r="62" spans="1:7">
      <c r="A62" s="11" t="s">
        <v>59</v>
      </c>
      <c r="B62" s="18">
        <v>0</v>
      </c>
      <c r="C62" s="18">
        <v>9868988.0399999991</v>
      </c>
      <c r="D62" s="18">
        <v>9868988.0399999991</v>
      </c>
      <c r="E62" s="18">
        <v>3372999.23</v>
      </c>
      <c r="F62" s="18">
        <v>3109632.83</v>
      </c>
      <c r="G62" s="18">
        <f>D62-E62</f>
        <v>6495988.8099999987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306256318.81</v>
      </c>
      <c r="D94" s="17">
        <f t="shared" si="17"/>
        <v>306256318.81</v>
      </c>
      <c r="E94" s="17">
        <f t="shared" si="17"/>
        <v>174732852.23999998</v>
      </c>
      <c r="F94" s="17">
        <f t="shared" si="17"/>
        <v>81459397.309999987</v>
      </c>
      <c r="G94" s="17">
        <f t="shared" si="17"/>
        <v>131523466.56999999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>SUM(B125:B133)</f>
        <v>0</v>
      </c>
      <c r="C124" s="18">
        <f>SUM(C125:C133)</f>
        <v>0</v>
      </c>
      <c r="D124" s="18">
        <f t="shared" ref="D124:G124" si="24">SUM(D125:D133)</f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>SUM(B145:B147)</f>
        <v>0</v>
      </c>
      <c r="C144" s="18">
        <f>SUM(C145:C147)</f>
        <v>306256318.81</v>
      </c>
      <c r="D144" s="18">
        <f t="shared" ref="D144:G144" si="28">SUM(D145:D147)</f>
        <v>306256318.81</v>
      </c>
      <c r="E144" s="18">
        <f t="shared" si="28"/>
        <v>174732852.23999998</v>
      </c>
      <c r="F144" s="18">
        <f t="shared" si="28"/>
        <v>81459397.309999987</v>
      </c>
      <c r="G144" s="18">
        <f t="shared" si="28"/>
        <v>131523466.56999999</v>
      </c>
    </row>
    <row r="145" spans="1:7">
      <c r="A145" s="11" t="s">
        <v>59</v>
      </c>
      <c r="B145" s="18">
        <v>0</v>
      </c>
      <c r="C145" s="18">
        <v>301605690.95999998</v>
      </c>
      <c r="D145" s="18">
        <v>301605690.95999998</v>
      </c>
      <c r="E145" s="18">
        <v>170082224.38999999</v>
      </c>
      <c r="F145" s="18">
        <v>76808769.459999993</v>
      </c>
      <c r="G145" s="18">
        <f>D145-E145</f>
        <v>131523466.56999999</v>
      </c>
    </row>
    <row r="146" spans="1:7">
      <c r="A146" s="11" t="s">
        <v>60</v>
      </c>
      <c r="B146" s="18">
        <v>0</v>
      </c>
      <c r="C146" s="18">
        <v>4650627.8499999996</v>
      </c>
      <c r="D146" s="18">
        <v>4650627.8499999996</v>
      </c>
      <c r="E146" s="18">
        <v>4650627.8499999996</v>
      </c>
      <c r="F146" s="18">
        <v>4650627.8499999996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F170" si="34">B12+B94</f>
        <v>113023611.06</v>
      </c>
      <c r="C170" s="17">
        <f t="shared" si="34"/>
        <v>323424450.72000003</v>
      </c>
      <c r="D170" s="17">
        <f t="shared" si="34"/>
        <v>436448061.77999997</v>
      </c>
      <c r="E170" s="17">
        <f t="shared" si="34"/>
        <v>298428606.39999998</v>
      </c>
      <c r="F170" s="17">
        <f t="shared" si="34"/>
        <v>204874143.83999997</v>
      </c>
      <c r="G170" s="17">
        <f>G12+G94</f>
        <v>138019455.38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12:G88 B91:G17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Usuario de Windows</cp:lastModifiedBy>
  <cp:lastPrinted>2023-02-28T17:59:57Z</cp:lastPrinted>
  <dcterms:created xsi:type="dcterms:W3CDTF">2018-07-04T15:46:54Z</dcterms:created>
  <dcterms:modified xsi:type="dcterms:W3CDTF">2024-03-05T16:43:04Z</dcterms:modified>
</cp:coreProperties>
</file>