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SEGUNDO INFORME TRIMESTRAL ENE-JUN 2024\"/>
    </mc:Choice>
  </mc:AlternateContent>
  <bookViews>
    <workbookView xWindow="0" yWindow="0" windowWidth="20490" windowHeight="715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F41" i="6" l="1"/>
  <c r="C144" i="6" l="1"/>
  <c r="F51" i="6" l="1"/>
  <c r="E51" i="6"/>
  <c r="D51" i="6"/>
  <c r="C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<sst xmlns="http://schemas.openxmlformats.org/spreadsheetml/2006/main" count="170" uniqueCount="89">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</sst>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B115" zoomScale="55" zoomScaleNormal="55" workbookViewId="0">
      <selection activeCell="K167" sqref="K167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120011761.54000001</v>
      </c>
      <c r="C12" s="17">
        <f>SUM(C13,C21,C31,C41,C51,C61,C65,C74,C78)</f>
        <v>38164965.229999997</v>
      </c>
      <c r="D12" s="17">
        <f t="shared" si="0"/>
        <v>158176726.76999998</v>
      </c>
      <c r="E12" s="17">
        <f t="shared" si="0"/>
        <v>81905571.769999996</v>
      </c>
      <c r="F12" s="17">
        <f t="shared" si="0"/>
        <v>64140250.359999999</v>
      </c>
      <c r="G12" s="17">
        <f>SUM(G13,G21,G31,G41,G51,G61,G65,G74,G78)</f>
        <v>76271155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120011761.54000001</v>
      </c>
      <c r="C41" s="18">
        <f t="shared" si="7"/>
        <v>3599476.43</v>
      </c>
      <c r="D41" s="18">
        <f t="shared" si="7"/>
        <v>123611237.97</v>
      </c>
      <c r="E41" s="18">
        <f t="shared" si="7"/>
        <v>61790567.689999998</v>
      </c>
      <c r="F41" s="18">
        <f t="shared" si="7"/>
        <v>54064023.18</v>
      </c>
      <c r="G41" s="18">
        <f t="shared" si="7"/>
        <v>61820670.280000001</v>
      </c>
    </row>
    <row r="42" spans="1:7">
      <c r="A42" s="11" t="s">
        <v>39</v>
      </c>
      <c r="B42" s="18">
        <v>120011761.54000001</v>
      </c>
      <c r="C42" s="18">
        <v>3599476.43</v>
      </c>
      <c r="D42" s="18">
        <v>123611237.97</v>
      </c>
      <c r="E42" s="18">
        <v>61790567.689999998</v>
      </c>
      <c r="F42" s="18">
        <v>54064023.18</v>
      </c>
      <c r="G42" s="18">
        <f>D42-E42</f>
        <v>61820670.280000001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 t="shared" si="9"/>
        <v>100000</v>
      </c>
      <c r="D51" s="18">
        <f t="shared" si="9"/>
        <v>100000</v>
      </c>
      <c r="E51" s="18">
        <f t="shared" si="9"/>
        <v>99998.76</v>
      </c>
      <c r="F51" s="18">
        <f t="shared" si="9"/>
        <v>99998.76</v>
      </c>
      <c r="G51" s="18">
        <f>D51-E51</f>
        <v>1.2400000000052387</v>
      </c>
    </row>
    <row r="52" spans="1:7">
      <c r="A52" s="11" t="s">
        <v>49</v>
      </c>
      <c r="B52" s="18">
        <v>0</v>
      </c>
      <c r="C52" s="18">
        <v>100000</v>
      </c>
      <c r="D52" s="18">
        <v>100000</v>
      </c>
      <c r="E52" s="18">
        <v>99998.76</v>
      </c>
      <c r="F52" s="18">
        <v>99998.76</v>
      </c>
      <c r="G52" s="18">
        <v>1.24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34465488.799999997</v>
      </c>
      <c r="D61" s="18">
        <f t="shared" si="11"/>
        <v>34465488.799999997</v>
      </c>
      <c r="E61" s="18">
        <f t="shared" si="11"/>
        <v>20015005.32</v>
      </c>
      <c r="F61" s="18">
        <f t="shared" si="11"/>
        <v>9976228.4199999999</v>
      </c>
      <c r="G61" s="18">
        <f t="shared" si="11"/>
        <v>14450483.479999997</v>
      </c>
    </row>
    <row r="62" spans="1:7">
      <c r="A62" s="11" t="s">
        <v>59</v>
      </c>
      <c r="B62" s="18">
        <v>0</v>
      </c>
      <c r="C62" s="18">
        <v>34465488.799999997</v>
      </c>
      <c r="D62" s="18">
        <v>34465488.799999997</v>
      </c>
      <c r="E62" s="18">
        <v>20015005.32</v>
      </c>
      <c r="F62" s="18">
        <v>9976228.4199999999</v>
      </c>
      <c r="G62" s="18">
        <f>D62-E62</f>
        <v>14450483.479999997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241189849.62</v>
      </c>
      <c r="D94" s="17">
        <f t="shared" si="17"/>
        <v>241189849.62</v>
      </c>
      <c r="E94" s="17">
        <f t="shared" si="17"/>
        <v>129313349.62</v>
      </c>
      <c r="F94" s="17">
        <f t="shared" si="17"/>
        <v>129313349.62</v>
      </c>
      <c r="G94" s="17">
        <f t="shared" si="17"/>
        <v>111876500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>SUM(C145:C147)</f>
        <v>241189849.62</v>
      </c>
      <c r="D144" s="18">
        <f t="shared" ref="D144:G144" si="28">SUM(D145:D147)</f>
        <v>241189849.62</v>
      </c>
      <c r="E144" s="18">
        <f t="shared" si="28"/>
        <v>129313349.62</v>
      </c>
      <c r="F144" s="18">
        <f t="shared" si="28"/>
        <v>129313349.62</v>
      </c>
      <c r="G144" s="18">
        <f t="shared" si="28"/>
        <v>111876500</v>
      </c>
    </row>
    <row r="145" spans="1:7">
      <c r="A145" s="11" t="s">
        <v>59</v>
      </c>
      <c r="B145" s="18">
        <v>0</v>
      </c>
      <c r="C145" s="18">
        <v>241189849.62</v>
      </c>
      <c r="D145" s="18">
        <v>241189849.62</v>
      </c>
      <c r="E145" s="18">
        <v>129313349.62</v>
      </c>
      <c r="F145" s="18">
        <v>129313349.62</v>
      </c>
      <c r="G145" s="18">
        <f>D145-E145</f>
        <v>111876500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120011761.54000001</v>
      </c>
      <c r="C170" s="17">
        <f t="shared" si="34"/>
        <v>279354814.85000002</v>
      </c>
      <c r="D170" s="17">
        <f t="shared" si="34"/>
        <v>399366576.38999999</v>
      </c>
      <c r="E170" s="17">
        <f t="shared" si="34"/>
        <v>211218921.38999999</v>
      </c>
      <c r="F170" s="17">
        <f t="shared" si="34"/>
        <v>193453599.98000002</v>
      </c>
      <c r="G170" s="17">
        <f>G12+G94</f>
        <v>188147655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2024-07-05T19:33:06Z</dcterms:modified>
</cp:coreProperties>
</file>